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ngorcum.sharepoint.com/sites/KvG2/Gedeelde documenten/General/Ped sens comm-UVG0017-0/3a_website/"/>
    </mc:Choice>
  </mc:AlternateContent>
  <xr:revisionPtr revIDLastSave="286" documentId="8_{47492673-9FC8-45AC-8B6C-661DF4C22050}" xr6:coauthVersionLast="47" xr6:coauthVersionMax="47" xr10:uidLastSave="{A1C2CF4C-3350-404F-A29B-772B0B726177}"/>
  <bookViews>
    <workbookView xWindow="-120" yWindow="-120" windowWidth="29040" windowHeight="15720" xr2:uid="{12496854-FF79-45DF-95FB-40C714161A28}"/>
  </bookViews>
  <sheets>
    <sheet name="Antwoordenblad" sheetId="6" r:id="rId1"/>
    <sheet name="Resultaten overzicht" sheetId="5" r:id="rId2"/>
  </sheets>
  <definedNames>
    <definedName name="Interpreteren">'Resultaten overzicht'!$A$6:$B$9</definedName>
    <definedName name="Interpreteren_–_Reflectieve_bewustwording__1">'Resultaten overzicht'!$A$6:$B$6</definedName>
    <definedName name="Interpreteren_–_Reflectieve_bewustwording__2">'Resultaten overzicht'!$A$7:$B$7</definedName>
    <definedName name="Interpreteren_–_Verbindende_afstemming__1">'Resultaten overzicht'!$A$8:$B$8</definedName>
    <definedName name="Interpreteren_–_Verbindende_afstemming__2">'Resultaten overzicht'!$A$9:$B$9</definedName>
    <definedName name="Reageren">'Resultaten overzicht'!$A$10:$B$13</definedName>
    <definedName name="Reageren_–_Elkaar_vinden">'Resultaten overzicht'!$A$11:$B$11</definedName>
    <definedName name="Reageren_–_Passend_reageren__1">'Resultaten overzicht'!$A$12:$B$12</definedName>
    <definedName name="Reageren_–_Passend_reageren__2">'Resultaten overzicht'!$A$13:$B$13</definedName>
    <definedName name="Reageren_–_Tot_begrip_komen">'Resultaten overzicht'!$A$10:$B$10</definedName>
    <definedName name="Waarnemen">'Resultaten overzicht'!$A$2:$B$5</definedName>
    <definedName name="Waarnemen_–_Aandacht_en_betrokkenheid">'Resultaten overzicht'!$A$4:$B$4</definedName>
    <definedName name="Waarnemen_–_Integere_houding">'Resultaten overzicht'!$A$3:$B$3</definedName>
    <definedName name="Waarnemen_–_Positieve_houding">'Resultaten overzicht'!$A$2:$B$2</definedName>
    <definedName name="Waarnemen_–_Zien">'Resultaten overzicht'!$A$5:$B$5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5" l="1"/>
  <c r="A13" i="5"/>
  <c r="A12" i="5"/>
  <c r="A11" i="5"/>
  <c r="A10" i="5"/>
  <c r="A8" i="5"/>
  <c r="A7" i="5"/>
  <c r="A6" i="5"/>
  <c r="A5" i="5"/>
  <c r="A4" i="5"/>
  <c r="A3" i="5"/>
  <c r="A2" i="5"/>
  <c r="G52" i="6"/>
  <c r="G51" i="6"/>
  <c r="G50" i="6"/>
  <c r="G48" i="6"/>
  <c r="G47" i="6"/>
  <c r="G46" i="6"/>
  <c r="G44" i="6"/>
  <c r="G43" i="6"/>
  <c r="G42" i="6"/>
  <c r="G40" i="6"/>
  <c r="G39" i="6"/>
  <c r="G38" i="6"/>
  <c r="G36" i="6"/>
  <c r="G35" i="6"/>
  <c r="G34" i="6"/>
  <c r="G32" i="6"/>
  <c r="G31" i="6"/>
  <c r="G30" i="6"/>
  <c r="G28" i="6"/>
  <c r="G27" i="6"/>
  <c r="G26" i="6"/>
  <c r="G24" i="6"/>
  <c r="G23" i="6"/>
  <c r="G22" i="6"/>
  <c r="G20" i="6"/>
  <c r="G19" i="6"/>
  <c r="G18" i="6"/>
  <c r="G16" i="6"/>
  <c r="G15" i="6"/>
  <c r="G14" i="6"/>
  <c r="G12" i="6"/>
  <c r="G11" i="6"/>
  <c r="G10" i="6"/>
  <c r="G8" i="6"/>
  <c r="G7" i="6"/>
  <c r="G6" i="6"/>
  <c r="F27" i="6" l="1"/>
  <c r="F20" i="6" l="1"/>
  <c r="F52" i="6"/>
  <c r="F51" i="6"/>
  <c r="F50" i="6"/>
  <c r="F48" i="6"/>
  <c r="F47" i="6"/>
  <c r="F46" i="6"/>
  <c r="F44" i="6"/>
  <c r="F43" i="6"/>
  <c r="F42" i="6"/>
  <c r="F40" i="6"/>
  <c r="F39" i="6"/>
  <c r="F38" i="6"/>
  <c r="F36" i="6"/>
  <c r="F35" i="6"/>
  <c r="F34" i="6"/>
  <c r="F32" i="6"/>
  <c r="F31" i="6"/>
  <c r="F30" i="6"/>
  <c r="F28" i="6"/>
  <c r="F26" i="6"/>
  <c r="F24" i="6"/>
  <c r="F23" i="6"/>
  <c r="F22" i="6"/>
  <c r="F19" i="6"/>
  <c r="F18" i="6"/>
  <c r="F16" i="6"/>
  <c r="F15" i="6"/>
  <c r="F14" i="6"/>
  <c r="F12" i="6"/>
  <c r="F11" i="6"/>
  <c r="F10" i="6"/>
  <c r="F8" i="6"/>
  <c r="F7" i="6"/>
  <c r="F6" i="6"/>
  <c r="H18" i="6" l="1"/>
  <c r="B5" i="5" s="1"/>
  <c r="H42" i="6"/>
  <c r="B11" i="5" s="1"/>
  <c r="H26" i="6"/>
  <c r="B7" i="5" s="1"/>
  <c r="H10" i="6"/>
  <c r="B3" i="5" s="1"/>
  <c r="H22" i="6"/>
  <c r="B6" i="5" s="1"/>
  <c r="H34" i="6"/>
  <c r="H46" i="6"/>
  <c r="B12" i="5" s="1"/>
  <c r="H38" i="6"/>
  <c r="B10" i="5" s="1"/>
  <c r="H14" i="6"/>
  <c r="B4" i="5" s="1"/>
  <c r="B9" i="5"/>
  <c r="H50" i="6"/>
  <c r="B13" i="5" s="1"/>
  <c r="H6" i="6"/>
  <c r="B2" i="5" s="1"/>
  <c r="H30" i="6"/>
  <c r="B8" i="5" s="1"/>
</calcChain>
</file>

<file path=xl/sharedStrings.xml><?xml version="1.0" encoding="utf-8"?>
<sst xmlns="http://schemas.openxmlformats.org/spreadsheetml/2006/main" count="56" uniqueCount="56">
  <si>
    <t>Vraag 2</t>
  </si>
  <si>
    <t>Vraag 1</t>
  </si>
  <si>
    <t>Vraag 3</t>
  </si>
  <si>
    <t>Gemiddeld</t>
  </si>
  <si>
    <t>Verbeterpunten</t>
  </si>
  <si>
    <t>1 Waarnemen – Positieve houding:</t>
  </si>
  <si>
    <t xml:space="preserve">2 Waarnemen – Integere houding: </t>
  </si>
  <si>
    <t>3 Waarnemen – Aandacht en betrokkenheid:</t>
  </si>
  <si>
    <t xml:space="preserve">4 Waarnemen – Zien: </t>
  </si>
  <si>
    <t>5 Interpreteren – Reflectieve bewustwording (1)</t>
  </si>
  <si>
    <t>6 Interpreteren – Reflectieve bewustwording (2)</t>
  </si>
  <si>
    <t>7 Interpreteren – Verbindende afstemming (1)</t>
  </si>
  <si>
    <t>8 Interpreteren – Verbindende afstemming (2)</t>
  </si>
  <si>
    <t>9 Reageren – Tot begrip komen</t>
  </si>
  <si>
    <t xml:space="preserve">10 Reageren – Elkaar vinden </t>
  </si>
  <si>
    <t>11 Reageren – Passend reageren (1)</t>
  </si>
  <si>
    <t>12 Reageren – Passend reageren (2)</t>
  </si>
  <si>
    <t>Profielwiel</t>
  </si>
  <si>
    <t>Om onderstaande vragen in te vullen heb je de Kenniskaarten nodig. Vul jouw inschatting per stelling in (getal tussen 1 en 20).</t>
  </si>
  <si>
    <t xml:space="preserve">Open houding: </t>
  </si>
  <si>
    <t xml:space="preserve">Non-verbaal gedrag (houding bewust inzetten): </t>
  </si>
  <si>
    <t>Professionele nieuwsgierigheid:</t>
  </si>
  <si>
    <t>Vertrouwen geven:</t>
  </si>
  <si>
    <t xml:space="preserve">Veilige situatie creëren voor de gesprekspartner en jezelf: </t>
  </si>
  <si>
    <t xml:space="preserve">Authenticiteit: </t>
  </si>
  <si>
    <t xml:space="preserve">Open vragen stellen vanuit nieuwsgierigheid en interesse: </t>
  </si>
  <si>
    <t xml:space="preserve">Actief luisteren: </t>
  </si>
  <si>
    <t>Alertheid/Signaleren:</t>
  </si>
  <si>
    <t xml:space="preserve">Inleven in de gesprekspartner: </t>
  </si>
  <si>
    <t>Serieus nemen:</t>
  </si>
  <si>
    <t xml:space="preserve">Geduld hebben: </t>
  </si>
  <si>
    <t xml:space="preserve">Reflecteren op jezelf: </t>
  </si>
  <si>
    <t xml:space="preserve">Reflecteren op de gesprekspartner: </t>
  </si>
  <si>
    <t>Reflecteren op de inhoud:</t>
  </si>
  <si>
    <t>Communiceren vanuit een waarderend perspectief:</t>
  </si>
  <si>
    <r>
      <t>N</t>
    </r>
    <r>
      <rPr>
        <sz val="11"/>
        <color theme="1"/>
        <rFont val="Calibri"/>
        <family val="2"/>
      </rPr>
      <t xml:space="preserve">iet </t>
    </r>
    <r>
      <rPr>
        <b/>
        <sz val="11"/>
        <color theme="1"/>
        <rFont val="Calibri"/>
        <family val="2"/>
      </rPr>
      <t>I</t>
    </r>
    <r>
      <rPr>
        <sz val="11"/>
        <color theme="1"/>
        <rFont val="Calibri"/>
        <family val="2"/>
      </rPr>
      <t xml:space="preserve">nvullen </t>
    </r>
    <r>
      <rPr>
        <b/>
        <u/>
        <sz val="11"/>
        <color theme="1"/>
        <rFont val="Calibri"/>
        <family val="2"/>
      </rPr>
      <t>V</t>
    </r>
    <r>
      <rPr>
        <sz val="11"/>
        <color theme="1"/>
        <rFont val="Calibri"/>
        <family val="2"/>
      </rPr>
      <t xml:space="preserve">oor </t>
    </r>
    <r>
      <rPr>
        <b/>
        <u/>
        <sz val="11"/>
        <color theme="1"/>
        <rFont val="Calibri"/>
        <family val="2"/>
      </rPr>
      <t>E</t>
    </r>
    <r>
      <rPr>
        <sz val="11"/>
        <color theme="1"/>
        <rFont val="Calibri"/>
        <family val="2"/>
      </rPr>
      <t xml:space="preserve">en </t>
    </r>
    <r>
      <rPr>
        <b/>
        <u/>
        <sz val="11"/>
        <color theme="1"/>
        <rFont val="Calibri"/>
        <family val="2"/>
      </rPr>
      <t>A</t>
    </r>
    <r>
      <rPr>
        <sz val="11"/>
        <color theme="1"/>
        <rFont val="Calibri"/>
        <family val="2"/>
      </rPr>
      <t>nder (nivea):</t>
    </r>
  </si>
  <si>
    <t xml:space="preserve">Feedback geven en ontvangen: </t>
  </si>
  <si>
    <t>Gevoelsreflecties geven: </t>
  </si>
  <si>
    <t xml:space="preserve">Communiceren zonder oordeel of mening: </t>
  </si>
  <si>
    <t xml:space="preserve">Luisteren, Samenvatten, Doorvragen (LSD): </t>
  </si>
  <si>
    <t xml:space="preserve">Aansluiten bij de gesprekspartner (rapport maken): </t>
  </si>
  <si>
    <t xml:space="preserve">Duiden van andermans taal: </t>
  </si>
  <si>
    <t xml:space="preserve">Doel afstemmen: </t>
  </si>
  <si>
    <t>(H)erkennen van de achtergrond van de gesprekpartner:</t>
  </si>
  <si>
    <t>Verplaatsen in het perspectief van de gesprekspartner:</t>
  </si>
  <si>
    <t>Verbinding tussen perspectieven:</t>
  </si>
  <si>
    <t>Respect tonen voor de boodschap van de gesprekspartner:</t>
  </si>
  <si>
    <t xml:space="preserve">Zien van behoeften: </t>
  </si>
  <si>
    <t xml:space="preserve">Situatie uitdiepen: </t>
  </si>
  <si>
    <t>Gelijkwaardigheid:</t>
  </si>
  <si>
    <t xml:space="preserve">Taal, tempo, toon aanpassen: </t>
  </si>
  <si>
    <t>Ik-boodschap formuleren:</t>
  </si>
  <si>
    <t xml:space="preserve">Omgaan met weerstand: </t>
  </si>
  <si>
    <t>Grenzen stellen aan eigen expertise:</t>
  </si>
  <si>
    <t xml:space="preserve">Handelingsgerichte afspraken maken: </t>
  </si>
  <si>
    <t>Resultaten per Kenniskaart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</si>
</sst>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rgb="FFB2B2B2"/>
      </bottom>
      <diagonal/>
    </border>
    <border>
      <left/>
      <right style="medium">
        <color indexed="64"/>
      </right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rgb="FFB2B2B2"/>
      </bottom>
      <diagonal/>
    </border>
    <border>
      <left/>
      <right style="medium">
        <color indexed="64"/>
      </right>
      <top style="thin">
        <color rgb="FFB2B2B2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rgb="FF7F7F7F"/>
      </top>
      <bottom/>
      <diagonal/>
    </border>
  </borders>
  <cellStyleXfs count="15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</cellStyleXfs>
  <cellXfs count="88">
    <xf numFmtId="0" fontId="0" fillId="0" borderId="0" xfId="0"/>
    <xf numFmtId="0" fontId="0" fillId="0" borderId="0" xfId="0" applyAlignment="1">
      <alignment vertical="top"/>
    </xf>
    <xf numFmtId="0" fontId="0" fillId="0" borderId="0" xfId="0" applyProtection="1">
      <protection locked="0"/>
    </xf>
    <xf numFmtId="0" fontId="0" fillId="0" borderId="14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5" xfId="0" applyBorder="1" applyAlignment="1" applyProtection="1">
      <alignment vertical="top"/>
      <protection locked="0"/>
    </xf>
    <xf numFmtId="0" fontId="0" fillId="0" borderId="16" xfId="0" applyBorder="1" applyAlignment="1" applyProtection="1">
      <alignment vertical="top"/>
      <protection locked="0"/>
    </xf>
    <xf numFmtId="0" fontId="0" fillId="0" borderId="17" xfId="0" applyBorder="1" applyAlignment="1" applyProtection="1">
      <alignment vertical="top"/>
      <protection locked="0"/>
    </xf>
    <xf numFmtId="0" fontId="0" fillId="0" borderId="16" xfId="0" applyBorder="1" applyProtection="1">
      <protection locked="0"/>
    </xf>
    <xf numFmtId="0" fontId="10" fillId="16" borderId="4" xfId="3" applyFont="1" applyFill="1" applyBorder="1" applyAlignment="1" applyProtection="1">
      <alignment vertical="center"/>
    </xf>
    <xf numFmtId="0" fontId="0" fillId="0" borderId="5" xfId="0" applyBorder="1" applyAlignment="1" applyProtection="1">
      <alignment wrapText="1"/>
    </xf>
    <xf numFmtId="0" fontId="0" fillId="16" borderId="6" xfId="0" applyFill="1" applyBorder="1" applyAlignment="1" applyProtection="1">
      <alignment vertical="top"/>
    </xf>
    <xf numFmtId="0" fontId="4" fillId="0" borderId="0" xfId="0" applyFont="1" applyBorder="1" applyAlignment="1" applyProtection="1">
      <alignment vertical="center" wrapText="1"/>
    </xf>
    <xf numFmtId="0" fontId="0" fillId="16" borderId="6" xfId="0" applyFill="1" applyBorder="1" applyProtection="1"/>
    <xf numFmtId="0" fontId="0" fillId="16" borderId="7" xfId="0" applyFill="1" applyBorder="1" applyProtection="1"/>
    <xf numFmtId="0" fontId="4" fillId="0" borderId="8" xfId="0" applyFont="1" applyBorder="1" applyAlignment="1" applyProtection="1">
      <alignment vertical="center" wrapText="1"/>
    </xf>
    <xf numFmtId="0" fontId="1" fillId="16" borderId="4" xfId="6" applyFill="1" applyBorder="1" applyAlignment="1" applyProtection="1">
      <alignment vertical="center"/>
    </xf>
    <xf numFmtId="0" fontId="0" fillId="16" borderId="10" xfId="0" applyFill="1" applyBorder="1" applyProtection="1"/>
    <xf numFmtId="0" fontId="4" fillId="0" borderId="3" xfId="0" applyFont="1" applyBorder="1" applyAlignment="1" applyProtection="1">
      <alignment vertical="center" wrapText="1"/>
    </xf>
    <xf numFmtId="0" fontId="1" fillId="16" borderId="4" xfId="5" applyFill="1" applyBorder="1" applyAlignment="1" applyProtection="1">
      <alignment vertical="center"/>
    </xf>
    <xf numFmtId="0" fontId="1" fillId="16" borderId="4" xfId="4" applyFill="1" applyBorder="1" applyAlignment="1" applyProtection="1">
      <alignment vertical="center"/>
    </xf>
    <xf numFmtId="0" fontId="10" fillId="17" borderId="4" xfId="7" applyFont="1" applyFill="1" applyBorder="1" applyAlignment="1" applyProtection="1">
      <alignment vertical="center"/>
    </xf>
    <xf numFmtId="0" fontId="0" fillId="17" borderId="10" xfId="0" applyFill="1" applyBorder="1" applyProtection="1"/>
    <xf numFmtId="0" fontId="0" fillId="17" borderId="6" xfId="0" applyFill="1" applyBorder="1" applyProtection="1"/>
    <xf numFmtId="0" fontId="0" fillId="17" borderId="7" xfId="0" applyFill="1" applyBorder="1" applyProtection="1"/>
    <xf numFmtId="0" fontId="1" fillId="17" borderId="4" xfId="10" applyFill="1" applyBorder="1" applyAlignment="1" applyProtection="1">
      <alignment vertical="center"/>
    </xf>
    <xf numFmtId="0" fontId="6" fillId="0" borderId="0" xfId="0" applyFont="1" applyBorder="1" applyAlignment="1" applyProtection="1">
      <alignment vertical="center" wrapText="1"/>
    </xf>
    <xf numFmtId="0" fontId="1" fillId="17" borderId="4" xfId="9" applyFill="1" applyBorder="1" applyAlignment="1" applyProtection="1">
      <alignment vertical="center"/>
    </xf>
    <xf numFmtId="0" fontId="1" fillId="17" borderId="11" xfId="8" applyFill="1" applyBorder="1" applyAlignment="1" applyProtection="1">
      <alignment vertical="center"/>
    </xf>
    <xf numFmtId="0" fontId="0" fillId="0" borderId="12" xfId="0" applyBorder="1" applyAlignment="1" applyProtection="1">
      <alignment wrapText="1"/>
    </xf>
    <xf numFmtId="0" fontId="10" fillId="18" borderId="4" xfId="11" applyFont="1" applyFill="1" applyBorder="1" applyAlignment="1" applyProtection="1">
      <alignment vertical="center"/>
    </xf>
    <xf numFmtId="0" fontId="0" fillId="18" borderId="10" xfId="0" applyFill="1" applyBorder="1" applyProtection="1"/>
    <xf numFmtId="0" fontId="0" fillId="18" borderId="6" xfId="0" applyFill="1" applyBorder="1" applyProtection="1"/>
    <xf numFmtId="0" fontId="0" fillId="18" borderId="7" xfId="0" applyFill="1" applyBorder="1" applyProtection="1"/>
    <xf numFmtId="0" fontId="1" fillId="18" borderId="4" xfId="14" applyFill="1" applyBorder="1" applyAlignment="1" applyProtection="1">
      <alignment vertical="center"/>
    </xf>
    <xf numFmtId="0" fontId="1" fillId="18" borderId="4" xfId="13" applyFill="1" applyBorder="1" applyAlignment="1" applyProtection="1">
      <alignment vertical="center"/>
    </xf>
    <xf numFmtId="0" fontId="1" fillId="18" borderId="4" xfId="12" applyFill="1" applyBorder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wrapText="1"/>
    </xf>
    <xf numFmtId="0" fontId="10" fillId="2" borderId="14" xfId="1" applyFont="1" applyBorder="1" applyProtection="1"/>
    <xf numFmtId="0" fontId="0" fillId="3" borderId="9" xfId="2" applyFont="1" applyBorder="1" applyAlignment="1" applyProtection="1">
      <alignment wrapText="1"/>
    </xf>
    <xf numFmtId="164" fontId="2" fillId="2" borderId="24" xfId="1" applyNumberFormat="1" applyBorder="1" applyAlignment="1" applyProtection="1">
      <alignment vertical="top"/>
    </xf>
    <xf numFmtId="0" fontId="0" fillId="3" borderId="19" xfId="2" applyFont="1" applyBorder="1" applyAlignment="1" applyProtection="1">
      <alignment vertical="top" wrapText="1"/>
    </xf>
    <xf numFmtId="164" fontId="2" fillId="2" borderId="25" xfId="1" applyNumberFormat="1" applyBorder="1" applyAlignment="1" applyProtection="1">
      <alignment vertical="top"/>
    </xf>
    <xf numFmtId="0" fontId="0" fillId="3" borderId="20" xfId="2" applyFont="1" applyBorder="1" applyAlignment="1" applyProtection="1">
      <alignment vertical="top" wrapText="1"/>
    </xf>
    <xf numFmtId="164" fontId="2" fillId="2" borderId="26" xfId="1" applyNumberFormat="1" applyBorder="1" applyAlignment="1" applyProtection="1">
      <alignment vertical="top"/>
    </xf>
    <xf numFmtId="0" fontId="0" fillId="3" borderId="21" xfId="2" applyFont="1" applyBorder="1" applyAlignment="1" applyProtection="1">
      <alignment vertical="top" wrapText="1"/>
    </xf>
    <xf numFmtId="0" fontId="0" fillId="0" borderId="14" xfId="0" applyBorder="1" applyProtection="1"/>
    <xf numFmtId="0" fontId="0" fillId="0" borderId="9" xfId="0" applyBorder="1" applyProtection="1"/>
    <xf numFmtId="164" fontId="2" fillId="2" borderId="27" xfId="1" applyNumberFormat="1" applyBorder="1" applyAlignment="1" applyProtection="1">
      <alignment vertical="top"/>
    </xf>
    <xf numFmtId="0" fontId="0" fillId="3" borderId="22" xfId="2" applyFont="1" applyBorder="1" applyAlignment="1" applyProtection="1">
      <alignment vertical="top" wrapText="1"/>
    </xf>
    <xf numFmtId="164" fontId="2" fillId="2" borderId="28" xfId="1" applyNumberFormat="1" applyBorder="1" applyAlignment="1" applyProtection="1">
      <alignment vertical="top"/>
    </xf>
    <xf numFmtId="0" fontId="0" fillId="3" borderId="23" xfId="2" applyFont="1" applyBorder="1" applyAlignment="1" applyProtection="1">
      <alignment vertical="top" wrapText="1"/>
    </xf>
    <xf numFmtId="0" fontId="0" fillId="0" borderId="18" xfId="0" applyBorder="1" applyProtection="1"/>
    <xf numFmtId="0" fontId="0" fillId="0" borderId="13" xfId="0" applyBorder="1" applyProtection="1"/>
    <xf numFmtId="0" fontId="11" fillId="0" borderId="0" xfId="0" applyFont="1" applyAlignment="1" applyProtection="1">
      <alignment horizontal="left"/>
    </xf>
    <xf numFmtId="0" fontId="11" fillId="0" borderId="0" xfId="0" applyFont="1" applyAlignment="1" applyProtection="1">
      <alignment horizontal="left"/>
    </xf>
    <xf numFmtId="0" fontId="8" fillId="0" borderId="0" xfId="0" applyFont="1" applyProtection="1"/>
    <xf numFmtId="0" fontId="7" fillId="19" borderId="0" xfId="0" applyFont="1" applyFill="1" applyAlignment="1" applyProtection="1">
      <alignment vertical="top" wrapText="1"/>
      <protection locked="0"/>
    </xf>
    <xf numFmtId="0" fontId="8" fillId="19" borderId="0" xfId="0" applyFont="1" applyFill="1" applyAlignment="1" applyProtection="1">
      <alignment vertical="top" wrapText="1"/>
      <protection locked="0"/>
    </xf>
    <xf numFmtId="0" fontId="1" fillId="19" borderId="0" xfId="0" applyFont="1" applyFill="1" applyAlignment="1" applyProtection="1">
      <alignment vertical="top" wrapText="1"/>
      <protection locked="0"/>
    </xf>
    <xf numFmtId="164" fontId="7" fillId="19" borderId="0" xfId="0" applyNumberFormat="1" applyFont="1" applyFill="1" applyAlignment="1" applyProtection="1">
      <alignment vertical="top" wrapText="1"/>
      <protection locked="0"/>
    </xf>
    <xf numFmtId="0" fontId="12" fillId="0" borderId="0" xfId="0" applyFont="1" applyAlignment="1" applyProtection="1">
      <alignment vertical="top" wrapText="1"/>
    </xf>
    <xf numFmtId="164" fontId="7" fillId="0" borderId="0" xfId="0" applyNumberFormat="1" applyFont="1" applyAlignment="1" applyProtection="1">
      <alignment vertical="top" wrapText="1"/>
    </xf>
    <xf numFmtId="0" fontId="9" fillId="16" borderId="0" xfId="3" applyFont="1" applyFill="1" applyAlignment="1" applyProtection="1">
      <alignment horizontal="left" vertical="top" wrapText="1" indent="1"/>
    </xf>
    <xf numFmtId="2" fontId="9" fillId="16" borderId="0" xfId="7" applyNumberFormat="1" applyFont="1" applyFill="1" applyAlignment="1" applyProtection="1">
      <alignment horizontal="left" vertical="top" wrapText="1" indent="1"/>
    </xf>
    <xf numFmtId="0" fontId="8" fillId="16" borderId="0" xfId="6" applyFont="1" applyFill="1" applyAlignment="1" applyProtection="1">
      <alignment horizontal="left" vertical="top" wrapText="1" indent="1"/>
    </xf>
    <xf numFmtId="2" fontId="8" fillId="16" borderId="0" xfId="6" applyNumberFormat="1" applyFont="1" applyFill="1" applyAlignment="1" applyProtection="1">
      <alignment horizontal="left" vertical="top" wrapText="1" indent="1"/>
    </xf>
    <xf numFmtId="0" fontId="8" fillId="16" borderId="0" xfId="5" applyFont="1" applyFill="1" applyAlignment="1" applyProtection="1">
      <alignment horizontal="left" vertical="top" wrapText="1" indent="1"/>
    </xf>
    <xf numFmtId="2" fontId="8" fillId="16" borderId="0" xfId="5" applyNumberFormat="1" applyFont="1" applyFill="1" applyAlignment="1" applyProtection="1">
      <alignment horizontal="left" vertical="top" wrapText="1" indent="1"/>
    </xf>
    <xf numFmtId="0" fontId="8" fillId="16" borderId="0" xfId="4" applyFont="1" applyFill="1" applyAlignment="1" applyProtection="1">
      <alignment horizontal="left" vertical="top" wrapText="1" indent="1"/>
    </xf>
    <xf numFmtId="2" fontId="8" fillId="16" borderId="0" xfId="4" applyNumberFormat="1" applyFont="1" applyFill="1" applyAlignment="1" applyProtection="1">
      <alignment horizontal="left" vertical="top" wrapText="1" indent="1"/>
    </xf>
    <xf numFmtId="0" fontId="9" fillId="17" borderId="0" xfId="7" applyFont="1" applyFill="1" applyAlignment="1" applyProtection="1">
      <alignment horizontal="left" vertical="top" wrapText="1" indent="1"/>
    </xf>
    <xf numFmtId="2" fontId="9" fillId="17" borderId="0" xfId="7" applyNumberFormat="1" applyFont="1" applyFill="1" applyAlignment="1" applyProtection="1">
      <alignment horizontal="left" vertical="top" wrapText="1" indent="1"/>
    </xf>
    <xf numFmtId="0" fontId="8" fillId="17" borderId="0" xfId="10" applyFont="1" applyFill="1" applyAlignment="1" applyProtection="1">
      <alignment horizontal="left" vertical="top" wrapText="1" indent="1"/>
    </xf>
    <xf numFmtId="2" fontId="8" fillId="17" borderId="0" xfId="10" applyNumberFormat="1" applyFont="1" applyFill="1" applyAlignment="1" applyProtection="1">
      <alignment horizontal="left" vertical="top" wrapText="1" indent="1"/>
    </xf>
    <xf numFmtId="0" fontId="8" fillId="17" borderId="0" xfId="9" applyFont="1" applyFill="1" applyAlignment="1" applyProtection="1">
      <alignment horizontal="left" vertical="top" wrapText="1" indent="1"/>
    </xf>
    <xf numFmtId="2" fontId="8" fillId="17" borderId="0" xfId="9" applyNumberFormat="1" applyFont="1" applyFill="1" applyAlignment="1" applyProtection="1">
      <alignment horizontal="left" vertical="top" wrapText="1" indent="1"/>
    </xf>
    <xf numFmtId="0" fontId="8" fillId="17" borderId="0" xfId="8" applyFont="1" applyFill="1" applyAlignment="1" applyProtection="1">
      <alignment horizontal="left" vertical="top" wrapText="1" indent="1"/>
    </xf>
    <xf numFmtId="2" fontId="8" fillId="17" borderId="0" xfId="8" applyNumberFormat="1" applyFont="1" applyFill="1" applyAlignment="1" applyProtection="1">
      <alignment horizontal="left" vertical="top" wrapText="1" indent="1"/>
    </xf>
    <xf numFmtId="0" fontId="9" fillId="18" borderId="0" xfId="11" applyFont="1" applyFill="1" applyAlignment="1" applyProtection="1">
      <alignment horizontal="left" vertical="top" wrapText="1" indent="1"/>
    </xf>
    <xf numFmtId="2" fontId="9" fillId="18" borderId="0" xfId="11" applyNumberFormat="1" applyFont="1" applyFill="1" applyAlignment="1" applyProtection="1">
      <alignment horizontal="left" vertical="top" wrapText="1" indent="1"/>
    </xf>
    <xf numFmtId="0" fontId="8" fillId="18" borderId="0" xfId="14" applyFont="1" applyFill="1" applyAlignment="1" applyProtection="1">
      <alignment horizontal="left" vertical="top" wrapText="1" indent="1"/>
    </xf>
    <xf numFmtId="2" fontId="8" fillId="18" borderId="0" xfId="14" applyNumberFormat="1" applyFont="1" applyFill="1" applyAlignment="1" applyProtection="1">
      <alignment horizontal="left" vertical="top" wrapText="1" indent="1"/>
    </xf>
    <xf numFmtId="0" fontId="8" fillId="18" borderId="0" xfId="13" applyFont="1" applyFill="1" applyAlignment="1" applyProtection="1">
      <alignment horizontal="left" vertical="top" wrapText="1" indent="1"/>
    </xf>
    <xf numFmtId="2" fontId="8" fillId="18" borderId="0" xfId="13" applyNumberFormat="1" applyFont="1" applyFill="1" applyAlignment="1" applyProtection="1">
      <alignment horizontal="left" vertical="top" wrapText="1" indent="1"/>
    </xf>
    <xf numFmtId="0" fontId="8" fillId="18" borderId="0" xfId="12" applyFont="1" applyFill="1" applyAlignment="1" applyProtection="1">
      <alignment horizontal="left" vertical="top" wrapText="1" indent="1"/>
    </xf>
    <xf numFmtId="2" fontId="8" fillId="18" borderId="0" xfId="12" applyNumberFormat="1" applyFont="1" applyFill="1" applyAlignment="1" applyProtection="1">
      <alignment horizontal="left" vertical="top" wrapText="1" indent="1"/>
    </xf>
  </cellXfs>
  <cellStyles count="15">
    <cellStyle name="20% - Accent1" xfId="4" builtinId="30"/>
    <cellStyle name="20% - Accent2" xfId="8" builtinId="34"/>
    <cellStyle name="20% - Accent4" xfId="12" builtinId="42"/>
    <cellStyle name="40% - Accent1" xfId="5" builtinId="31"/>
    <cellStyle name="40% - Accent2" xfId="9" builtinId="35"/>
    <cellStyle name="40% - Accent4" xfId="13" builtinId="43"/>
    <cellStyle name="60% - Accent1" xfId="6" builtinId="32"/>
    <cellStyle name="60% - Accent2" xfId="10" builtinId="36"/>
    <cellStyle name="60% - Accent4" xfId="14" builtinId="44"/>
    <cellStyle name="Accent1" xfId="3" builtinId="29"/>
    <cellStyle name="Accent2" xfId="7" builtinId="33"/>
    <cellStyle name="Accent4" xfId="11" builtinId="41"/>
    <cellStyle name="Berekening" xfId="1" builtinId="22"/>
    <cellStyle name="Notitie" xfId="2" builtinId="10"/>
    <cellStyle name="Standaard" xfId="0" builtinId="0"/>
  </cellStyles>
  <dxfs count="0"/>
  <tableStyles count="0" defaultTableStyle="TableStyleMedium2" defaultPivotStyle="PivotStyleLight16"/>
  <colors>
    <mruColors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11169915236005"/>
          <c:y val="0.15830556976812632"/>
          <c:w val="0.53158556000172108"/>
          <c:h val="0.56802262138164294"/>
        </c:manualLayout>
      </c:layout>
      <c:radarChart>
        <c:radarStyle val="fill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cat>
            <c:strRef>
              <c:f>'Resultaten overzicht'!$A$2:$A$13</c:f>
              <c:strCache>
                <c:ptCount val="12"/>
                <c:pt idx="0">
                  <c:v>1 Waarnemen – Positieve houding:</c:v>
                </c:pt>
                <c:pt idx="1">
                  <c:v>2 Waarnemen – Integere houding: </c:v>
                </c:pt>
                <c:pt idx="2">
                  <c:v>3 Waarnemen – Aandacht en betrokkenheid:</c:v>
                </c:pt>
                <c:pt idx="3">
                  <c:v>4 Waarnemen – Zien: </c:v>
                </c:pt>
                <c:pt idx="4">
                  <c:v>5 Interpreteren – Reflectieve bewustwording (1)</c:v>
                </c:pt>
                <c:pt idx="5">
                  <c:v>6 Interpreteren – Reflectieve bewustwording (2)</c:v>
                </c:pt>
                <c:pt idx="6">
                  <c:v>7 Interpreteren – Verbindende afstemming (1)</c:v>
                </c:pt>
                <c:pt idx="7">
                  <c:v>8 Interpreteren – Verbindende afstemming (2)</c:v>
                </c:pt>
                <c:pt idx="8">
                  <c:v>9 Reageren – Tot begrip komen</c:v>
                </c:pt>
                <c:pt idx="9">
                  <c:v>10 Reageren – Elkaar vinden </c:v>
                </c:pt>
                <c:pt idx="10">
                  <c:v>11 Reageren – Passend reageren (1)</c:v>
                </c:pt>
                <c:pt idx="11">
                  <c:v>12 Reageren – Passend reageren (2)</c:v>
                </c:pt>
              </c:strCache>
            </c:strRef>
          </c:cat>
          <c:val>
            <c:numRef>
              <c:f>'Resultaten overzicht'!$B$2:$B$13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E0-4B38-974C-655C3673C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8779103"/>
        <c:axId val="1108779583"/>
      </c:radarChart>
      <c:catAx>
        <c:axId val="11087791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08779583"/>
        <c:crosses val="autoZero"/>
        <c:auto val="1"/>
        <c:lblAlgn val="ctr"/>
        <c:lblOffset val="100"/>
        <c:noMultiLvlLbl val="0"/>
      </c:catAx>
      <c:valAx>
        <c:axId val="1108779583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08779103"/>
        <c:crosses val="autoZero"/>
        <c:crossBetween val="between"/>
      </c:valAx>
      <c:spPr>
        <a:noFill/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326572</xdr:colOff>
      <xdr:row>0</xdr:row>
      <xdr:rowOff>34469</xdr:rowOff>
    </xdr:from>
    <xdr:to>
      <xdr:col>24</xdr:col>
      <xdr:colOff>489858</xdr:colOff>
      <xdr:row>57</xdr:row>
      <xdr:rowOff>95249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5D09D5E8-4FCA-740E-5573-B3CFC2822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15</xdr:col>
      <xdr:colOff>201387</xdr:colOff>
      <xdr:row>50</xdr:row>
      <xdr:rowOff>2</xdr:rowOff>
    </xdr:from>
    <xdr:ext cx="1199174" cy="311496"/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6A77917E-0BE7-B188-C447-FEC4E0745050}"/>
            </a:ext>
          </a:extLst>
        </xdr:cNvPr>
        <xdr:cNvSpPr txBox="1"/>
      </xdr:nvSpPr>
      <xdr:spPr>
        <a:xfrm>
          <a:off x="12869637" y="8232323"/>
          <a:ext cx="1199174" cy="31149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400" b="1"/>
            <a:t>Interpreteren</a:t>
          </a:r>
        </a:p>
      </xdr:txBody>
    </xdr:sp>
    <xdr:clientData/>
  </xdr:oneCellAnchor>
  <xdr:oneCellAnchor>
    <xdr:from>
      <xdr:col>22</xdr:col>
      <xdr:colOff>434522</xdr:colOff>
      <xdr:row>5</xdr:row>
      <xdr:rowOff>54428</xdr:rowOff>
    </xdr:from>
    <xdr:ext cx="1108060" cy="311496"/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ADCCCA67-F342-4B86-A75E-7F6D7F42B7A3}"/>
            </a:ext>
          </a:extLst>
        </xdr:cNvPr>
        <xdr:cNvSpPr txBox="1"/>
      </xdr:nvSpPr>
      <xdr:spPr>
        <a:xfrm>
          <a:off x="17198522" y="1170214"/>
          <a:ext cx="1108060" cy="31149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400" b="1"/>
            <a:t>Waarnemen</a:t>
          </a:r>
        </a:p>
      </xdr:txBody>
    </xdr:sp>
    <xdr:clientData/>
  </xdr:oneCellAnchor>
  <xdr:oneCellAnchor>
    <xdr:from>
      <xdr:col>7</xdr:col>
      <xdr:colOff>76199</xdr:colOff>
      <xdr:row>4</xdr:row>
      <xdr:rowOff>176893</xdr:rowOff>
    </xdr:from>
    <xdr:ext cx="890885" cy="311496"/>
    <xdr:sp macro="" textlink="">
      <xdr:nvSpPr>
        <xdr:cNvPr id="7" name="Tekstvak 6">
          <a:extLst>
            <a:ext uri="{FF2B5EF4-FFF2-40B4-BE49-F238E27FC236}">
              <a16:creationId xmlns:a16="http://schemas.microsoft.com/office/drawing/2014/main" id="{3058F6DF-0108-4A73-8C31-3E22CCB5C8BF}"/>
            </a:ext>
          </a:extLst>
        </xdr:cNvPr>
        <xdr:cNvSpPr txBox="1"/>
      </xdr:nvSpPr>
      <xdr:spPr>
        <a:xfrm>
          <a:off x="8063592" y="1102179"/>
          <a:ext cx="890885" cy="31149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400" b="1"/>
            <a:t>Reageren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0.24044</cdr:x>
      <cdr:y>0.15952</cdr:y>
    </cdr:from>
    <cdr:to>
      <cdr:x>0.7694</cdr:x>
      <cdr:y>0.72756</cdr:y>
    </cdr:to>
    <cdr:sp macro="" textlink="">
      <cdr:nvSpPr>
        <cdr:cNvPr id="3" name="Gedeeltelijke cirkel 2">
          <a:extLst xmlns:a="http://schemas.openxmlformats.org/drawingml/2006/main">
            <a:ext uri="{FF2B5EF4-FFF2-40B4-BE49-F238E27FC236}">
              <a16:creationId xmlns:a16="http://schemas.microsoft.com/office/drawing/2014/main" id="{E39F03EB-E443-B193-4E59-77055B57FDD9}"/>
            </a:ext>
          </a:extLst>
        </cdr:cNvPr>
        <cdr:cNvSpPr/>
      </cdr:nvSpPr>
      <cdr:spPr>
        <a:xfrm xmlns:a="http://schemas.openxmlformats.org/drawingml/2006/main">
          <a:off x="2519210" y="1622460"/>
          <a:ext cx="5542178" cy="5777471"/>
        </a:xfrm>
        <a:prstGeom xmlns:a="http://schemas.openxmlformats.org/drawingml/2006/main" prst="pie">
          <a:avLst>
            <a:gd name="adj1" fmla="val 8985380"/>
            <a:gd name="adj2" fmla="val 10940230"/>
          </a:avLst>
        </a:prstGeom>
        <a:solidFill xmlns:a="http://schemas.openxmlformats.org/drawingml/2006/main">
          <a:schemeClr val="accent2">
            <a:lumMod val="75000"/>
            <a:alpha val="5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endParaRPr lang="nl-NL" sz="1100" kern="1200">
            <a:solidFill>
              <a:schemeClr val="lt1"/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0.24153</cdr:x>
      <cdr:y>0.15857</cdr:y>
    </cdr:from>
    <cdr:to>
      <cdr:x>0.77049</cdr:x>
      <cdr:y>0.72661</cdr:y>
    </cdr:to>
    <cdr:sp macro="" textlink="">
      <cdr:nvSpPr>
        <cdr:cNvPr id="4" name="Gedeeltelijke cirkel 3">
          <a:extLst xmlns:a="http://schemas.openxmlformats.org/drawingml/2006/main">
            <a:ext uri="{FF2B5EF4-FFF2-40B4-BE49-F238E27FC236}">
              <a16:creationId xmlns:a16="http://schemas.microsoft.com/office/drawing/2014/main" id="{7A7C4A0B-33B7-6D70-3014-6AFA9F5FB727}"/>
            </a:ext>
          </a:extLst>
        </cdr:cNvPr>
        <cdr:cNvSpPr/>
      </cdr:nvSpPr>
      <cdr:spPr>
        <a:xfrm xmlns:a="http://schemas.openxmlformats.org/drawingml/2006/main">
          <a:off x="2530630" y="1612798"/>
          <a:ext cx="5542178" cy="5777471"/>
        </a:xfrm>
        <a:prstGeom xmlns:a="http://schemas.openxmlformats.org/drawingml/2006/main" prst="pie">
          <a:avLst>
            <a:gd name="adj1" fmla="val 1558399"/>
            <a:gd name="adj2" fmla="val 3767439"/>
          </a:avLst>
        </a:prstGeom>
        <a:solidFill xmlns:a="http://schemas.openxmlformats.org/drawingml/2006/main">
          <a:schemeClr val="accent4">
            <a:lumMod val="60000"/>
            <a:lumOff val="40000"/>
            <a:alpha val="7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l-NL" kern="1200"/>
        </a:p>
      </cdr:txBody>
    </cdr:sp>
  </cdr:relSizeAnchor>
  <cdr:relSizeAnchor xmlns:cdr="http://schemas.openxmlformats.org/drawingml/2006/chartDrawing">
    <cdr:from>
      <cdr:x>0.24044</cdr:x>
      <cdr:y>0.15929</cdr:y>
    </cdr:from>
    <cdr:to>
      <cdr:x>0.7694</cdr:x>
      <cdr:y>0.72734</cdr:y>
    </cdr:to>
    <cdr:sp macro="" textlink="">
      <cdr:nvSpPr>
        <cdr:cNvPr id="15" name="Gedeeltelijke cirkel 14">
          <a:extLst xmlns:a="http://schemas.openxmlformats.org/drawingml/2006/main">
            <a:ext uri="{FF2B5EF4-FFF2-40B4-BE49-F238E27FC236}">
              <a16:creationId xmlns:a16="http://schemas.microsoft.com/office/drawing/2014/main" id="{38112060-4CFD-1813-9271-20E313CCEC58}"/>
            </a:ext>
          </a:extLst>
        </cdr:cNvPr>
        <cdr:cNvSpPr/>
      </cdr:nvSpPr>
      <cdr:spPr>
        <a:xfrm xmlns:a="http://schemas.openxmlformats.org/drawingml/2006/main">
          <a:off x="2794000" y="1758950"/>
          <a:ext cx="6146800" cy="6272777"/>
        </a:xfrm>
        <a:prstGeom xmlns:a="http://schemas.openxmlformats.org/drawingml/2006/main" prst="pie">
          <a:avLst>
            <a:gd name="adj1" fmla="val 18173825"/>
            <a:gd name="adj2" fmla="val 20043426"/>
          </a:avLst>
        </a:prstGeom>
        <a:solidFill xmlns:a="http://schemas.openxmlformats.org/drawingml/2006/main">
          <a:schemeClr val="accent2">
            <a:lumMod val="60000"/>
            <a:lumOff val="40000"/>
            <a:alpha val="7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endParaRPr lang="nl-NL" sz="1100" kern="1200">
            <a:solidFill>
              <a:schemeClr val="lt1"/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0.24208</cdr:x>
      <cdr:y>0.15871</cdr:y>
    </cdr:from>
    <cdr:to>
      <cdr:x>0.77104</cdr:x>
      <cdr:y>0.72676</cdr:y>
    </cdr:to>
    <cdr:sp macro="" textlink="">
      <cdr:nvSpPr>
        <cdr:cNvPr id="16" name="Gedeeltelijke cirkel 15">
          <a:extLst xmlns:a="http://schemas.openxmlformats.org/drawingml/2006/main">
            <a:ext uri="{FF2B5EF4-FFF2-40B4-BE49-F238E27FC236}">
              <a16:creationId xmlns:a16="http://schemas.microsoft.com/office/drawing/2014/main" id="{DAE6696D-0A44-1C01-4367-2F622787F98E}"/>
            </a:ext>
          </a:extLst>
        </cdr:cNvPr>
        <cdr:cNvSpPr/>
      </cdr:nvSpPr>
      <cdr:spPr>
        <a:xfrm xmlns:a="http://schemas.openxmlformats.org/drawingml/2006/main">
          <a:off x="2813050" y="1752600"/>
          <a:ext cx="6146800" cy="6272777"/>
        </a:xfrm>
        <a:prstGeom xmlns:a="http://schemas.openxmlformats.org/drawingml/2006/main" prst="pie">
          <a:avLst>
            <a:gd name="adj1" fmla="val 20032350"/>
            <a:gd name="adj2" fmla="val 9888"/>
          </a:avLst>
        </a:prstGeom>
        <a:solidFill xmlns:a="http://schemas.openxmlformats.org/drawingml/2006/main">
          <a:schemeClr val="accent2">
            <a:lumMod val="60000"/>
            <a:lumOff val="40000"/>
            <a:alpha val="7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endParaRPr lang="nl-NL" sz="1100" kern="1200">
            <a:solidFill>
              <a:schemeClr val="lt1"/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0.24208</cdr:x>
      <cdr:y>0.15756</cdr:y>
    </cdr:from>
    <cdr:to>
      <cdr:x>0.77104</cdr:x>
      <cdr:y>0.72561</cdr:y>
    </cdr:to>
    <cdr:sp macro="" textlink="">
      <cdr:nvSpPr>
        <cdr:cNvPr id="17" name="Gedeeltelijke cirkel 16">
          <a:extLst xmlns:a="http://schemas.openxmlformats.org/drawingml/2006/main">
            <a:ext uri="{FF2B5EF4-FFF2-40B4-BE49-F238E27FC236}">
              <a16:creationId xmlns:a16="http://schemas.microsoft.com/office/drawing/2014/main" id="{91EF9326-E960-2717-E0B8-C888610E98BF}"/>
            </a:ext>
          </a:extLst>
        </cdr:cNvPr>
        <cdr:cNvSpPr/>
      </cdr:nvSpPr>
      <cdr:spPr>
        <a:xfrm xmlns:a="http://schemas.openxmlformats.org/drawingml/2006/main">
          <a:off x="2813050" y="1739900"/>
          <a:ext cx="6146800" cy="6272777"/>
        </a:xfrm>
        <a:prstGeom xmlns:a="http://schemas.openxmlformats.org/drawingml/2006/main" prst="pie">
          <a:avLst>
            <a:gd name="adj1" fmla="val 17969"/>
            <a:gd name="adj2" fmla="val 1581299"/>
          </a:avLst>
        </a:prstGeom>
        <a:solidFill xmlns:a="http://schemas.openxmlformats.org/drawingml/2006/main">
          <a:schemeClr val="accent2">
            <a:lumMod val="60000"/>
            <a:lumOff val="40000"/>
            <a:alpha val="7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endParaRPr lang="nl-NL" sz="1100" kern="1200">
            <a:solidFill>
              <a:schemeClr val="lt1"/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0.24262</cdr:x>
      <cdr:y>0.15929</cdr:y>
    </cdr:from>
    <cdr:to>
      <cdr:x>0.77158</cdr:x>
      <cdr:y>0.72733</cdr:y>
    </cdr:to>
    <cdr:sp macro="" textlink="">
      <cdr:nvSpPr>
        <cdr:cNvPr id="18" name="Gedeeltelijke cirkel 17">
          <a:extLst xmlns:a="http://schemas.openxmlformats.org/drawingml/2006/main">
            <a:ext uri="{FF2B5EF4-FFF2-40B4-BE49-F238E27FC236}">
              <a16:creationId xmlns:a16="http://schemas.microsoft.com/office/drawing/2014/main" id="{5872F5D1-D804-8B9E-6B00-94B8E1175FC2}"/>
            </a:ext>
          </a:extLst>
        </cdr:cNvPr>
        <cdr:cNvSpPr/>
      </cdr:nvSpPr>
      <cdr:spPr>
        <a:xfrm xmlns:a="http://schemas.openxmlformats.org/drawingml/2006/main">
          <a:off x="2819400" y="1758950"/>
          <a:ext cx="6146799" cy="6272667"/>
        </a:xfrm>
        <a:prstGeom xmlns:a="http://schemas.openxmlformats.org/drawingml/2006/main" prst="pie">
          <a:avLst>
            <a:gd name="adj1" fmla="val 3978489"/>
            <a:gd name="adj2" fmla="val 3979080"/>
          </a:avLst>
        </a:prstGeom>
        <a:solidFill xmlns:a="http://schemas.openxmlformats.org/drawingml/2006/main">
          <a:srgbClr val="ED7D31">
            <a:alpha val="5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l-NL" kern="1200"/>
        </a:p>
      </cdr:txBody>
    </cdr:sp>
  </cdr:relSizeAnchor>
  <cdr:relSizeAnchor xmlns:cdr="http://schemas.openxmlformats.org/drawingml/2006/chartDrawing">
    <cdr:from>
      <cdr:x>0.24262</cdr:x>
      <cdr:y>0.15814</cdr:y>
    </cdr:from>
    <cdr:to>
      <cdr:x>0.77158</cdr:x>
      <cdr:y>0.72618</cdr:y>
    </cdr:to>
    <cdr:sp macro="" textlink="">
      <cdr:nvSpPr>
        <cdr:cNvPr id="19" name="Gedeeltelijke cirkel 18">
          <a:extLst xmlns:a="http://schemas.openxmlformats.org/drawingml/2006/main">
            <a:ext uri="{FF2B5EF4-FFF2-40B4-BE49-F238E27FC236}">
              <a16:creationId xmlns:a16="http://schemas.microsoft.com/office/drawing/2014/main" id="{4DEB90E3-994C-DD1D-6FA5-453634ED2D51}"/>
            </a:ext>
          </a:extLst>
        </cdr:cNvPr>
        <cdr:cNvSpPr/>
      </cdr:nvSpPr>
      <cdr:spPr>
        <a:xfrm xmlns:a="http://schemas.openxmlformats.org/drawingml/2006/main">
          <a:off x="2542051" y="1608424"/>
          <a:ext cx="5542178" cy="5777471"/>
        </a:xfrm>
        <a:prstGeom xmlns:a="http://schemas.openxmlformats.org/drawingml/2006/main" prst="pie">
          <a:avLst>
            <a:gd name="adj1" fmla="val 3778612"/>
            <a:gd name="adj2" fmla="val 5602602"/>
          </a:avLst>
        </a:prstGeom>
        <a:solidFill xmlns:a="http://schemas.openxmlformats.org/drawingml/2006/main">
          <a:schemeClr val="accent4">
            <a:lumMod val="60000"/>
            <a:lumOff val="40000"/>
            <a:alpha val="7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endParaRPr lang="nl-NL" sz="1100" kern="1200">
            <a:solidFill>
              <a:schemeClr val="lt1"/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0.24506</cdr:x>
      <cdr:y>0.15695</cdr:y>
    </cdr:from>
    <cdr:to>
      <cdr:x>0.77402</cdr:x>
      <cdr:y>0.72499</cdr:y>
    </cdr:to>
    <cdr:sp macro="" textlink="">
      <cdr:nvSpPr>
        <cdr:cNvPr id="20" name="Gedeeltelijke cirkel 19">
          <a:extLst xmlns:a="http://schemas.openxmlformats.org/drawingml/2006/main">
            <a:ext uri="{FF2B5EF4-FFF2-40B4-BE49-F238E27FC236}">
              <a16:creationId xmlns:a16="http://schemas.microsoft.com/office/drawing/2014/main" id="{F86ECC27-D3DA-9E2A-8AF7-B762E0B4A5C6}"/>
            </a:ext>
          </a:extLst>
        </cdr:cNvPr>
        <cdr:cNvSpPr/>
      </cdr:nvSpPr>
      <cdr:spPr>
        <a:xfrm xmlns:a="http://schemas.openxmlformats.org/drawingml/2006/main">
          <a:off x="2733673" y="1216207"/>
          <a:ext cx="5900621" cy="4401637"/>
        </a:xfrm>
        <a:prstGeom xmlns:a="http://schemas.openxmlformats.org/drawingml/2006/main" prst="pie">
          <a:avLst>
            <a:gd name="adj1" fmla="val 5583872"/>
            <a:gd name="adj2" fmla="val 7197286"/>
          </a:avLst>
        </a:prstGeom>
        <a:solidFill xmlns:a="http://schemas.openxmlformats.org/drawingml/2006/main">
          <a:schemeClr val="accent4">
            <a:lumMod val="60000"/>
            <a:lumOff val="40000"/>
            <a:alpha val="7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endParaRPr lang="nl-NL" sz="1100" kern="1200">
            <a:solidFill>
              <a:schemeClr val="lt1"/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0.24317</cdr:x>
      <cdr:y>0.15814</cdr:y>
    </cdr:from>
    <cdr:to>
      <cdr:x>0.77213</cdr:x>
      <cdr:y>0.72618</cdr:y>
    </cdr:to>
    <cdr:sp macro="" textlink="">
      <cdr:nvSpPr>
        <cdr:cNvPr id="21" name="Gedeeltelijke cirkel 20">
          <a:extLst xmlns:a="http://schemas.openxmlformats.org/drawingml/2006/main">
            <a:ext uri="{FF2B5EF4-FFF2-40B4-BE49-F238E27FC236}">
              <a16:creationId xmlns:a16="http://schemas.microsoft.com/office/drawing/2014/main" id="{2BB291B5-EEDF-1F74-740F-B2CBA6FEA62D}"/>
            </a:ext>
          </a:extLst>
        </cdr:cNvPr>
        <cdr:cNvSpPr/>
      </cdr:nvSpPr>
      <cdr:spPr>
        <a:xfrm xmlns:a="http://schemas.openxmlformats.org/drawingml/2006/main">
          <a:off x="2825750" y="1746250"/>
          <a:ext cx="6146799" cy="6272667"/>
        </a:xfrm>
        <a:prstGeom xmlns:a="http://schemas.openxmlformats.org/drawingml/2006/main" prst="pie">
          <a:avLst>
            <a:gd name="adj1" fmla="val 7177130"/>
            <a:gd name="adj2" fmla="val 9006128"/>
          </a:avLst>
        </a:prstGeom>
        <a:solidFill xmlns:a="http://schemas.openxmlformats.org/drawingml/2006/main">
          <a:schemeClr val="accent4">
            <a:lumMod val="60000"/>
            <a:lumOff val="40000"/>
            <a:alpha val="7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endParaRPr lang="nl-NL" sz="1100" kern="1200">
            <a:solidFill>
              <a:schemeClr val="lt1"/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0.24098</cdr:x>
      <cdr:y>0.15814</cdr:y>
    </cdr:from>
    <cdr:to>
      <cdr:x>0.76995</cdr:x>
      <cdr:y>0.72618</cdr:y>
    </cdr:to>
    <cdr:sp macro="" textlink="">
      <cdr:nvSpPr>
        <cdr:cNvPr id="22" name="Gedeeltelijke cirkel 21">
          <a:extLst xmlns:a="http://schemas.openxmlformats.org/drawingml/2006/main">
            <a:ext uri="{FF2B5EF4-FFF2-40B4-BE49-F238E27FC236}">
              <a16:creationId xmlns:a16="http://schemas.microsoft.com/office/drawing/2014/main" id="{B4C4A920-3000-A788-921F-A97CACCC1C1B}"/>
            </a:ext>
          </a:extLst>
        </cdr:cNvPr>
        <cdr:cNvSpPr/>
      </cdr:nvSpPr>
      <cdr:spPr>
        <a:xfrm xmlns:a="http://schemas.openxmlformats.org/drawingml/2006/main">
          <a:off x="2524868" y="1608424"/>
          <a:ext cx="5542282" cy="5777471"/>
        </a:xfrm>
        <a:prstGeom xmlns:a="http://schemas.openxmlformats.org/drawingml/2006/main" prst="pie">
          <a:avLst>
            <a:gd name="adj1" fmla="val 10911383"/>
            <a:gd name="adj2" fmla="val 12762718"/>
          </a:avLst>
        </a:prstGeom>
        <a:solidFill xmlns:a="http://schemas.openxmlformats.org/drawingml/2006/main">
          <a:schemeClr val="accent2">
            <a:lumMod val="75000"/>
            <a:alpha val="5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endParaRPr lang="nl-NL" sz="1100" kern="1200">
            <a:solidFill>
              <a:schemeClr val="lt1"/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0.24098</cdr:x>
      <cdr:y>0.15699</cdr:y>
    </cdr:from>
    <cdr:to>
      <cdr:x>0.76995</cdr:x>
      <cdr:y>0.72503</cdr:y>
    </cdr:to>
    <cdr:sp macro="" textlink="">
      <cdr:nvSpPr>
        <cdr:cNvPr id="23" name="Gedeeltelijke cirkel 22">
          <a:extLst xmlns:a="http://schemas.openxmlformats.org/drawingml/2006/main">
            <a:ext uri="{FF2B5EF4-FFF2-40B4-BE49-F238E27FC236}">
              <a16:creationId xmlns:a16="http://schemas.microsoft.com/office/drawing/2014/main" id="{F3DD3D34-09B7-9992-4CDD-6C1914F0D82C}"/>
            </a:ext>
          </a:extLst>
        </cdr:cNvPr>
        <cdr:cNvSpPr/>
      </cdr:nvSpPr>
      <cdr:spPr>
        <a:xfrm xmlns:a="http://schemas.openxmlformats.org/drawingml/2006/main">
          <a:off x="2800350" y="1733550"/>
          <a:ext cx="6146800" cy="6272667"/>
        </a:xfrm>
        <a:prstGeom xmlns:a="http://schemas.openxmlformats.org/drawingml/2006/main" prst="pie">
          <a:avLst>
            <a:gd name="adj1" fmla="val 12739799"/>
            <a:gd name="adj2" fmla="val 14453613"/>
          </a:avLst>
        </a:prstGeom>
        <a:solidFill xmlns:a="http://schemas.openxmlformats.org/drawingml/2006/main">
          <a:schemeClr val="accent2">
            <a:lumMod val="75000"/>
            <a:alpha val="5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endParaRPr lang="nl-NL" sz="1100" kern="1200">
            <a:solidFill>
              <a:schemeClr val="lt1"/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0.24044</cdr:x>
      <cdr:y>0.15917</cdr:y>
    </cdr:from>
    <cdr:to>
      <cdr:x>0.7694</cdr:x>
      <cdr:y>0.72722</cdr:y>
    </cdr:to>
    <cdr:sp macro="" textlink="">
      <cdr:nvSpPr>
        <cdr:cNvPr id="2" name="Gedeeltelijke cirkel 1">
          <a:extLst xmlns:a="http://schemas.openxmlformats.org/drawingml/2006/main">
            <a:ext uri="{FF2B5EF4-FFF2-40B4-BE49-F238E27FC236}">
              <a16:creationId xmlns:a16="http://schemas.microsoft.com/office/drawing/2014/main" id="{A9C620E2-CA7A-CDC2-5E1D-E1E7F0F84613}"/>
            </a:ext>
          </a:extLst>
        </cdr:cNvPr>
        <cdr:cNvSpPr/>
      </cdr:nvSpPr>
      <cdr:spPr>
        <a:xfrm xmlns:a="http://schemas.openxmlformats.org/drawingml/2006/main">
          <a:off x="2794000" y="1757659"/>
          <a:ext cx="6146800" cy="6272777"/>
        </a:xfrm>
        <a:prstGeom xmlns:a="http://schemas.openxmlformats.org/drawingml/2006/main" prst="pie">
          <a:avLst>
            <a:gd name="adj1" fmla="val 16191284"/>
            <a:gd name="adj2" fmla="val 18179914"/>
          </a:avLst>
        </a:prstGeom>
        <a:solidFill xmlns:a="http://schemas.openxmlformats.org/drawingml/2006/main">
          <a:schemeClr val="accent2">
            <a:lumMod val="60000"/>
            <a:lumOff val="40000"/>
            <a:alpha val="7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nl-NL" kern="1200"/>
        </a:p>
      </cdr:txBody>
    </cdr:sp>
  </cdr:relSizeAnchor>
  <cdr:relSizeAnchor xmlns:cdr="http://schemas.openxmlformats.org/drawingml/2006/chartDrawing">
    <cdr:from>
      <cdr:x>0.24044</cdr:x>
      <cdr:y>0.15871</cdr:y>
    </cdr:from>
    <cdr:to>
      <cdr:x>0.7694</cdr:x>
      <cdr:y>0.72675</cdr:y>
    </cdr:to>
    <cdr:sp macro="" textlink="">
      <cdr:nvSpPr>
        <cdr:cNvPr id="24" name="Gedeeltelijke cirkel 23">
          <a:extLst xmlns:a="http://schemas.openxmlformats.org/drawingml/2006/main">
            <a:ext uri="{FF2B5EF4-FFF2-40B4-BE49-F238E27FC236}">
              <a16:creationId xmlns:a16="http://schemas.microsoft.com/office/drawing/2014/main" id="{8A834DF9-7059-249E-54D0-968173102942}"/>
            </a:ext>
          </a:extLst>
        </cdr:cNvPr>
        <cdr:cNvSpPr/>
      </cdr:nvSpPr>
      <cdr:spPr>
        <a:xfrm xmlns:a="http://schemas.openxmlformats.org/drawingml/2006/main">
          <a:off x="2794000" y="1752600"/>
          <a:ext cx="6146800" cy="6272667"/>
        </a:xfrm>
        <a:prstGeom xmlns:a="http://schemas.openxmlformats.org/drawingml/2006/main" prst="pie">
          <a:avLst>
            <a:gd name="adj1" fmla="val 14465532"/>
            <a:gd name="adj2" fmla="val 16199380"/>
          </a:avLst>
        </a:prstGeom>
        <a:solidFill xmlns:a="http://schemas.openxmlformats.org/drawingml/2006/main">
          <a:schemeClr val="accent2">
            <a:lumMod val="75000"/>
            <a:alpha val="5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endParaRPr lang="nl-NL" sz="1100" kern="1200">
            <a:solidFill>
              <a:schemeClr val="lt1"/>
            </a:solidFill>
            <a:latin typeface="+mn-lt"/>
            <a:ea typeface="+mn-ea"/>
            <a:cs typeface="+mn-cs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9B5BD-1211-4863-8866-3F8943C4C97A}">
  <dimension ref="A1:H52"/>
  <sheetViews>
    <sheetView tabSelected="1" workbookViewId="0">
      <pane ySplit="4" topLeftCell="A5" activePane="bottomLeft" state="frozen"/>
      <selection pane="bottomLeft" activeCell="A4" sqref="A4"/>
    </sheetView>
  </sheetViews>
  <sheetFormatPr defaultColWidth="0" defaultRowHeight="15" zeroHeight="1" x14ac:dyDescent="0.25"/>
  <cols>
    <col min="1" max="1" width="44.28515625" style="37" bestFit="1" customWidth="1"/>
    <col min="2" max="2" width="54.140625" style="38" customWidth="1"/>
    <col min="3" max="5" width="7.42578125" style="2" bestFit="1" customWidth="1"/>
    <col min="6" max="6" width="10.85546875" style="37" bestFit="1" customWidth="1"/>
    <col min="7" max="7" width="29.28515625" style="37" customWidth="1"/>
    <col min="8" max="8" width="0" hidden="1" customWidth="1"/>
    <col min="9" max="16384" width="6.85546875" hidden="1"/>
  </cols>
  <sheetData>
    <row r="1" spans="1:8" ht="31.5" x14ac:dyDescent="0.5">
      <c r="A1" s="55" t="s">
        <v>17</v>
      </c>
      <c r="B1" s="55"/>
      <c r="C1" s="37"/>
      <c r="D1" s="37"/>
      <c r="E1" s="37"/>
    </row>
    <row r="2" spans="1:8" ht="31.5" x14ac:dyDescent="0.5">
      <c r="A2" s="56"/>
      <c r="B2" s="56"/>
      <c r="C2" s="37"/>
      <c r="D2" s="37"/>
      <c r="E2" s="37"/>
    </row>
    <row r="3" spans="1:8" x14ac:dyDescent="0.25">
      <c r="A3" s="57" t="s">
        <v>18</v>
      </c>
      <c r="C3" s="37"/>
      <c r="D3" s="37"/>
      <c r="E3" s="37"/>
    </row>
    <row r="4" spans="1:8" ht="15.75" thickBot="1" x14ac:dyDescent="0.3">
      <c r="A4" s="57"/>
      <c r="C4" s="37"/>
      <c r="D4" s="37"/>
      <c r="E4" s="37"/>
    </row>
    <row r="5" spans="1:8" x14ac:dyDescent="0.25">
      <c r="A5" s="9" t="s">
        <v>5</v>
      </c>
      <c r="B5" s="10"/>
      <c r="C5" s="47" t="s">
        <v>1</v>
      </c>
      <c r="D5" s="47" t="s">
        <v>0</v>
      </c>
      <c r="E5" s="47" t="s">
        <v>2</v>
      </c>
      <c r="F5" s="39" t="s">
        <v>3</v>
      </c>
      <c r="G5" s="40" t="s">
        <v>4</v>
      </c>
    </row>
    <row r="6" spans="1:8" s="1" customFormat="1" x14ac:dyDescent="0.25">
      <c r="A6" s="11"/>
      <c r="B6" s="12" t="s">
        <v>19</v>
      </c>
      <c r="C6" s="5"/>
      <c r="D6" s="5"/>
      <c r="E6" s="5"/>
      <c r="F6" s="41">
        <f>IF(ISERROR(AVERAGE(C6:E6)),0,AVERAGE(C6:E6))</f>
        <v>0</v>
      </c>
      <c r="G6" s="42" t="str">
        <f>IF(AND(OR(C6=0,C6&gt;=6),OR(D6=0,D6&gt;=6),OR(E6=0,E6&gt;=6)),"-",CONCATENATE(IF(AND(C6&gt;0,C6&lt;6),C$5&amp;" ",""),IF(AND(D6&gt;0,D6&lt;6),D$5&amp;" ",""),IF(AND(E6&gt;0,E6&lt;6),E$5,"")))</f>
        <v>-</v>
      </c>
      <c r="H6" s="1">
        <f>SUM(F6:F8)/3</f>
        <v>0</v>
      </c>
    </row>
    <row r="7" spans="1:8" x14ac:dyDescent="0.25">
      <c r="A7" s="13"/>
      <c r="B7" s="12" t="s">
        <v>20</v>
      </c>
      <c r="C7" s="5"/>
      <c r="D7" s="5"/>
      <c r="E7" s="5"/>
      <c r="F7" s="43">
        <f>IF(ISERROR(AVERAGE(C7:E7)),0,AVERAGE(C7:E7))</f>
        <v>0</v>
      </c>
      <c r="G7" s="44" t="str">
        <f>IF(AND(OR(C7=0,C7&gt;=6),OR(D7=0,D7&gt;=6),OR(E7=0,E7&gt;=6)),"-",CONCATENATE(IF(AND(C7&gt;0,C7&lt;6),C$5&amp;" ",""),IF(AND(D7&gt;0,D7&lt;6),D$5&amp;" ",""),IF(AND(E7&gt;0,E7&lt;6),E$5,"")))</f>
        <v>-</v>
      </c>
    </row>
    <row r="8" spans="1:8" ht="15.75" thickBot="1" x14ac:dyDescent="0.3">
      <c r="A8" s="14"/>
      <c r="B8" s="15" t="s">
        <v>21</v>
      </c>
      <c r="C8" s="6"/>
      <c r="D8" s="6"/>
      <c r="E8" s="6"/>
      <c r="F8" s="45">
        <f>IF(ISERROR(AVERAGE(C8:E8)),0,AVERAGE(C8:E8))</f>
        <v>0</v>
      </c>
      <c r="G8" s="46" t="str">
        <f>IF(AND(OR(C8=0,C8&gt;=6),OR(D8=0,D8&gt;=6),OR(E8=0,E8&gt;=6)),"-",CONCATENATE(IF(AND(C8&gt;0,C8&lt;6),C$5&amp;" ",""),IF(AND(D8&gt;0,D8&lt;6),D$5&amp;" ",""),IF(AND(E8&gt;0,E8&lt;6),E$5,"")))</f>
        <v>-</v>
      </c>
    </row>
    <row r="9" spans="1:8" x14ac:dyDescent="0.25">
      <c r="A9" s="16" t="s">
        <v>6</v>
      </c>
      <c r="B9" s="10"/>
      <c r="C9" s="3"/>
      <c r="D9" s="3"/>
      <c r="E9" s="3"/>
      <c r="F9" s="47"/>
      <c r="G9" s="48"/>
    </row>
    <row r="10" spans="1:8" x14ac:dyDescent="0.25">
      <c r="A10" s="17"/>
      <c r="B10" s="18" t="s">
        <v>22</v>
      </c>
      <c r="C10" s="7"/>
      <c r="D10" s="7"/>
      <c r="E10" s="7"/>
      <c r="F10" s="49">
        <f t="shared" ref="F10" si="0">IF(ISERROR(AVERAGE(C10:E10)),0,AVERAGE(C10:E10))</f>
        <v>0</v>
      </c>
      <c r="G10" s="50" t="str">
        <f>IF(AND(OR(C10=0,C10&gt;=6),OR(D10=0,D10&gt;=6),OR(E10=0,E10&gt;=6)),"-",CONCATENATE(IF(AND(C10&gt;0,C10&lt;6),C$5&amp;" ",""),IF(AND(D10&gt;0,D10&lt;6),D$5&amp;" ",""),IF(AND(E10&gt;0,E10&lt;6),E$5,"")))</f>
        <v>-</v>
      </c>
      <c r="H10" s="1">
        <f>SUM(F10:F12)/3</f>
        <v>0</v>
      </c>
    </row>
    <row r="11" spans="1:8" x14ac:dyDescent="0.25">
      <c r="A11" s="13"/>
      <c r="B11" s="12" t="s">
        <v>23</v>
      </c>
      <c r="C11" s="5"/>
      <c r="D11" s="5"/>
      <c r="E11" s="5"/>
      <c r="F11" s="43">
        <f t="shared" ref="F11" si="1">IF(ISERROR(AVERAGE(C11:E11)),0,AVERAGE(C11:E11))</f>
        <v>0</v>
      </c>
      <c r="G11" s="44" t="str">
        <f>IF(AND(OR(C11=0,C11&gt;=6),OR(D11=0,D11&gt;=6),OR(E11=0,E11&gt;=6)),"-",CONCATENATE(IF(AND(C11&gt;0,C11&lt;6),C$5&amp;" ",""),IF(AND(D11&gt;0,D11&lt;6),D$5&amp;" ",""),IF(AND(E11&gt;0,E11&lt;6),E$5,"")))</f>
        <v>-</v>
      </c>
    </row>
    <row r="12" spans="1:8" ht="15.75" thickBot="1" x14ac:dyDescent="0.3">
      <c r="A12" s="14"/>
      <c r="B12" s="15" t="s">
        <v>24</v>
      </c>
      <c r="C12" s="6"/>
      <c r="D12" s="6"/>
      <c r="E12" s="6"/>
      <c r="F12" s="45">
        <f t="shared" ref="F12" si="2">IF(ISERROR(AVERAGE(C12:E12)),0,AVERAGE(C12:E12))</f>
        <v>0</v>
      </c>
      <c r="G12" s="46" t="str">
        <f>IF(AND(OR(C12=0,C12&gt;=6),OR(D12=0,D12&gt;=6),OR(E12=0,E12&gt;=6)),"-",CONCATENATE(IF(AND(C12&gt;0,C12&lt;6),C$5&amp;" ",""),IF(AND(D12&gt;0,D12&lt;6),D$5&amp;" ",""),IF(AND(E12&gt;0,E12&lt;6),E$5,"")))</f>
        <v>-</v>
      </c>
    </row>
    <row r="13" spans="1:8" x14ac:dyDescent="0.25">
      <c r="A13" s="19" t="s">
        <v>7</v>
      </c>
      <c r="B13" s="10"/>
      <c r="C13" s="3"/>
      <c r="D13" s="3"/>
      <c r="E13" s="3"/>
      <c r="F13" s="47"/>
      <c r="G13" s="48"/>
    </row>
    <row r="14" spans="1:8" x14ac:dyDescent="0.25">
      <c r="A14" s="17"/>
      <c r="B14" s="18" t="s">
        <v>25</v>
      </c>
      <c r="C14" s="7"/>
      <c r="D14" s="7"/>
      <c r="E14" s="7"/>
      <c r="F14" s="49">
        <f t="shared" ref="F14" si="3">IF(ISERROR(AVERAGE(C14:E14)),0,AVERAGE(C14:E14))</f>
        <v>0</v>
      </c>
      <c r="G14" s="50" t="str">
        <f>IF(AND(OR(C14=0,C14&gt;=6),OR(D14=0,D14&gt;=6),OR(E14=0,E14&gt;=6)),"-",CONCATENATE(IF(AND(C14&gt;0,C14&lt;6),C$5&amp;" ",""),IF(AND(D14&gt;0,D14&lt;6),D$5&amp;" ",""),IF(AND(E14&gt;0,E14&lt;6),E$5,"")))</f>
        <v>-</v>
      </c>
      <c r="H14" s="1">
        <f>SUM(F14:F16)/3</f>
        <v>0</v>
      </c>
    </row>
    <row r="15" spans="1:8" x14ac:dyDescent="0.25">
      <c r="A15" s="13"/>
      <c r="B15" s="12" t="s">
        <v>26</v>
      </c>
      <c r="C15" s="5"/>
      <c r="D15" s="5"/>
      <c r="E15" s="5"/>
      <c r="F15" s="43">
        <f t="shared" ref="F15" si="4">IF(ISERROR(AVERAGE(C15:E15)),0,AVERAGE(C15:E15))</f>
        <v>0</v>
      </c>
      <c r="G15" s="44" t="str">
        <f>IF(AND(OR(C15=0,C15&gt;=6),OR(D15=0,D15&gt;=6),OR(E15=0,E15&gt;=6)),"-",CONCATENATE(IF(AND(C15&gt;0,C15&lt;6),C$5&amp;" ",""),IF(AND(D15&gt;0,D15&lt;6),D$5&amp;" ",""),IF(AND(E15&gt;0,E15&lt;6),E$5,"")))</f>
        <v>-</v>
      </c>
    </row>
    <row r="16" spans="1:8" ht="15.75" thickBot="1" x14ac:dyDescent="0.3">
      <c r="A16" s="14"/>
      <c r="B16" s="15" t="s">
        <v>27</v>
      </c>
      <c r="C16" s="6"/>
      <c r="D16" s="6"/>
      <c r="E16" s="6"/>
      <c r="F16" s="45">
        <f t="shared" ref="F16" si="5">IF(ISERROR(AVERAGE(C16:E16)),0,AVERAGE(C16:E16))</f>
        <v>0</v>
      </c>
      <c r="G16" s="46" t="str">
        <f>IF(AND(OR(C16=0,C16&gt;=6),OR(D16=0,D16&gt;=6),OR(E16=0,E16&gt;=6)),"-",CONCATENATE(IF(AND(C16&gt;0,C16&lt;6),C$5&amp;" ",""),IF(AND(D16&gt;0,D16&lt;6),D$5&amp;" ",""),IF(AND(E16&gt;0,E16&lt;6),E$5,"")))</f>
        <v>-</v>
      </c>
    </row>
    <row r="17" spans="1:8" x14ac:dyDescent="0.25">
      <c r="A17" s="20" t="s">
        <v>8</v>
      </c>
      <c r="B17" s="10"/>
      <c r="C17" s="3"/>
      <c r="D17" s="3"/>
      <c r="E17" s="3"/>
      <c r="F17" s="47"/>
      <c r="G17" s="48"/>
    </row>
    <row r="18" spans="1:8" x14ac:dyDescent="0.25">
      <c r="A18" s="17"/>
      <c r="B18" s="18" t="s">
        <v>28</v>
      </c>
      <c r="C18" s="7"/>
      <c r="D18" s="7"/>
      <c r="E18" s="7"/>
      <c r="F18" s="49">
        <f t="shared" ref="F18" si="6">IF(ISERROR(AVERAGE(C18:E18)),0,AVERAGE(C18:E18))</f>
        <v>0</v>
      </c>
      <c r="G18" s="50" t="str">
        <f>IF(AND(OR(C18=0,C18&gt;=6),OR(D18=0,D18&gt;=6),OR(E18=0,E18&gt;=6)),"-",CONCATENATE(IF(AND(C18&gt;0,C18&lt;6),C$5&amp;" ",""),IF(AND(D18&gt;0,D18&lt;6),D$5&amp;" ",""),IF(AND(E18&gt;0,E18&lt;6),E$5,"")))</f>
        <v>-</v>
      </c>
      <c r="H18" s="1">
        <f>SUM(F18:F20)/3</f>
        <v>0</v>
      </c>
    </row>
    <row r="19" spans="1:8" x14ac:dyDescent="0.25">
      <c r="A19" s="13"/>
      <c r="B19" s="12" t="s">
        <v>29</v>
      </c>
      <c r="C19" s="5"/>
      <c r="D19" s="5"/>
      <c r="E19" s="5"/>
      <c r="F19" s="43">
        <f t="shared" ref="F19:F20" si="7">IF(ISERROR(AVERAGE(C19:E19)),0,AVERAGE(C19:E19))</f>
        <v>0</v>
      </c>
      <c r="G19" s="44" t="str">
        <f>IF(AND(OR(C19=0,C19&gt;=6),OR(D19=0,D19&gt;=6),OR(E19=0,E19&gt;=6)),"-",CONCATENATE(IF(AND(C19&gt;0,C19&lt;6),C$5&amp;" ",""),IF(AND(D19&gt;0,D19&lt;6),D$5&amp;" ",""),IF(AND(E19&gt;0,E19&lt;6),E$5,"")))</f>
        <v>-</v>
      </c>
    </row>
    <row r="20" spans="1:8" ht="15.75" thickBot="1" x14ac:dyDescent="0.3">
      <c r="A20" s="13"/>
      <c r="B20" s="12" t="s">
        <v>30</v>
      </c>
      <c r="C20" s="5"/>
      <c r="D20" s="5"/>
      <c r="E20" s="5"/>
      <c r="F20" s="51">
        <f t="shared" si="7"/>
        <v>0</v>
      </c>
      <c r="G20" s="52" t="str">
        <f>IF(AND(OR(C20=0,C20&gt;=6),OR(D20=0,D20&gt;=6),OR(E20=0,E20&gt;=6)),"-",CONCATENATE(IF(AND(C20&gt;0,C20&lt;6),C$5&amp;" ",""),IF(AND(D20&gt;0,D20&lt;6),D$5&amp;" ",""),IF(AND(E20&gt;0,E20&lt;6),E$5,"")))</f>
        <v>-</v>
      </c>
    </row>
    <row r="21" spans="1:8" x14ac:dyDescent="0.25">
      <c r="A21" s="21" t="s">
        <v>9</v>
      </c>
      <c r="B21" s="10"/>
      <c r="C21" s="3"/>
      <c r="D21" s="3"/>
      <c r="E21" s="3"/>
      <c r="F21" s="47"/>
      <c r="G21" s="48"/>
    </row>
    <row r="22" spans="1:8" x14ac:dyDescent="0.25">
      <c r="A22" s="22"/>
      <c r="B22" s="18" t="s">
        <v>31</v>
      </c>
      <c r="C22" s="7"/>
      <c r="D22" s="7"/>
      <c r="E22" s="7"/>
      <c r="F22" s="49">
        <f>IF(ISERROR(AVERAGE(D22:E22)),0,AVERAGE(C22:E22))</f>
        <v>0</v>
      </c>
      <c r="G22" s="50" t="str">
        <f>IF(AND(OR(C22=0,C22&gt;=6),OR(D22=0,D22&gt;=6),OR(E22=0,E22&gt;=6)),"-",CONCATENATE(IF(AND(C22&gt;0,C22&lt;6),C$5&amp;" ",""),IF(AND(D22&gt;0,D22&lt;6),D$5&amp;" ",""),IF(AND(E22&gt;0,E22&lt;6),E$5,"")))</f>
        <v>-</v>
      </c>
      <c r="H22" s="1">
        <f>SUM(F22:F24)/3</f>
        <v>0</v>
      </c>
    </row>
    <row r="23" spans="1:8" x14ac:dyDescent="0.25">
      <c r="A23" s="23"/>
      <c r="B23" s="12" t="s">
        <v>32</v>
      </c>
      <c r="C23" s="5"/>
      <c r="D23" s="5"/>
      <c r="E23" s="5"/>
      <c r="F23" s="43">
        <f t="shared" ref="F23" si="8">IF(ISERROR(AVERAGE(C23:E23)),0,AVERAGE(C23:E23))</f>
        <v>0</v>
      </c>
      <c r="G23" s="44" t="str">
        <f>IF(AND(OR(C23=0,C23&gt;=6),OR(D23=0,D23&gt;=6),OR(E23=0,E23&gt;=6)),"-",CONCATENATE(IF(AND(C23&gt;0,C23&lt;6),C$5&amp;" ",""),IF(AND(D23&gt;0,D23&lt;6),D$5&amp;" ",""),IF(AND(E23&gt;0,E23&lt;6),E$5,"")))</f>
        <v>-</v>
      </c>
    </row>
    <row r="24" spans="1:8" ht="15.75" thickBot="1" x14ac:dyDescent="0.3">
      <c r="A24" s="24"/>
      <c r="B24" s="15" t="s">
        <v>33</v>
      </c>
      <c r="C24" s="6"/>
      <c r="D24" s="6"/>
      <c r="E24" s="8"/>
      <c r="F24" s="45">
        <f>IF(ISERROR(AVERAGE(C24:D24)),0,AVERAGE(C24:D24))</f>
        <v>0</v>
      </c>
      <c r="G24" s="46" t="str">
        <f>IF(AND(OR(C24=0,C24&gt;=6),OR(D24=0,D24&gt;=6),OR(E24=0,E24&gt;=6)),"-",CONCATENATE(IF(AND(C24&gt;0,C24&lt;6),C$5&amp;" ",""),IF(AND(D24&gt;0,D24&lt;6),D$5&amp;" ",""),IF(AND(E24&gt;0,E24&lt;6),E$5,"")))</f>
        <v>-</v>
      </c>
    </row>
    <row r="25" spans="1:8" x14ac:dyDescent="0.25">
      <c r="A25" s="25" t="s">
        <v>10</v>
      </c>
      <c r="B25" s="10"/>
      <c r="C25" s="3"/>
      <c r="D25" s="3"/>
      <c r="E25" s="3"/>
      <c r="F25" s="47"/>
      <c r="G25" s="48"/>
    </row>
    <row r="26" spans="1:8" x14ac:dyDescent="0.25">
      <c r="A26" s="22"/>
      <c r="B26" s="18" t="s">
        <v>34</v>
      </c>
      <c r="C26" s="7"/>
      <c r="D26" s="7"/>
      <c r="E26" s="7"/>
      <c r="F26" s="49">
        <f t="shared" ref="F26" si="9">IF(ISERROR(AVERAGE(C26:E26)),0,AVERAGE(C26:E26))</f>
        <v>0</v>
      </c>
      <c r="G26" s="50" t="str">
        <f>IF(AND(OR(C26=0,C26&gt;=6),OR(D26=0,D26&gt;=6),OR(E26=0,E26&gt;=6)),"-",CONCATENATE(IF(AND(C26&gt;0,C26&lt;6),C$5&amp;" ",""),IF(AND(D26&gt;0,D26&lt;6),D$5&amp;" ",""),IF(AND(E26&gt;0,E26&lt;6),E$5,"")))</f>
        <v>-</v>
      </c>
      <c r="H26" s="1">
        <f>SUM(F26:F28)/3</f>
        <v>0</v>
      </c>
    </row>
    <row r="27" spans="1:8" x14ac:dyDescent="0.25">
      <c r="A27" s="23"/>
      <c r="B27" s="26" t="s">
        <v>35</v>
      </c>
      <c r="C27" s="5"/>
      <c r="D27" s="5"/>
      <c r="E27" s="5"/>
      <c r="F27" s="43">
        <f t="shared" ref="F27" si="10">IF(ISERROR(AVERAGE(C27:E27)),0,AVERAGE(C27:E27))</f>
        <v>0</v>
      </c>
      <c r="G27" s="44" t="str">
        <f>IF(AND(OR(C27=0,C27&gt;=6),OR(D27=0,D27&gt;=6),OR(E27=0,E27&gt;=6)),"-",CONCATENATE(IF(AND(C27&gt;0,C27&lt;6),C$5&amp;" ",""),IF(AND(D27&gt;0,D27&lt;6),D$5&amp;" ",""),IF(AND(E27&gt;0,E27&lt;6),E$5,"")))</f>
        <v>-</v>
      </c>
    </row>
    <row r="28" spans="1:8" ht="15.75" thickBot="1" x14ac:dyDescent="0.3">
      <c r="A28" s="23"/>
      <c r="B28" s="12" t="s">
        <v>36</v>
      </c>
      <c r="C28" s="5"/>
      <c r="D28" s="5"/>
      <c r="E28" s="5"/>
      <c r="F28" s="51">
        <f t="shared" ref="F28" si="11">IF(ISERROR(AVERAGE(C28:E28)),0,AVERAGE(C28:E28))</f>
        <v>0</v>
      </c>
      <c r="G28" s="52" t="str">
        <f>IF(AND(OR(C28=0,C28&gt;=6),OR(D28=0,D28&gt;=6),OR(E28=0,E28&gt;=6)),"-",CONCATENATE(IF(AND(C28&gt;0,C28&lt;6),C$5&amp;" ",""),IF(AND(D28&gt;0,D28&lt;6),D$5&amp;" ",""),IF(AND(E28&gt;0,E28&lt;6),E$5,"")))</f>
        <v>-</v>
      </c>
    </row>
    <row r="29" spans="1:8" x14ac:dyDescent="0.25">
      <c r="A29" s="27" t="s">
        <v>11</v>
      </c>
      <c r="B29" s="10"/>
      <c r="C29" s="3"/>
      <c r="D29" s="3"/>
      <c r="E29" s="3"/>
      <c r="F29" s="47"/>
      <c r="G29" s="48"/>
    </row>
    <row r="30" spans="1:8" x14ac:dyDescent="0.25">
      <c r="A30" s="22"/>
      <c r="B30" s="18" t="s">
        <v>37</v>
      </c>
      <c r="C30" s="7"/>
      <c r="D30" s="7"/>
      <c r="E30" s="7"/>
      <c r="F30" s="49">
        <f t="shared" ref="F30" si="12">IF(ISERROR(AVERAGE(C30:E30)),0,AVERAGE(C30:E30))</f>
        <v>0</v>
      </c>
      <c r="G30" s="50" t="str">
        <f>IF(AND(OR(C30=0,C30&gt;=6),OR(D30=0,D30&gt;=6),OR(E30=0,E30&gt;=6)),"-",CONCATENATE(IF(AND(C30&gt;0,C30&lt;6),C$5&amp;" ",""),IF(AND(D30&gt;0,D30&lt;6),D$5&amp;" ",""),IF(AND(E30&gt;0,E30&lt;6),E$5,"")))</f>
        <v>-</v>
      </c>
      <c r="H30" s="1">
        <f>SUM(F30:F32)/3</f>
        <v>0</v>
      </c>
    </row>
    <row r="31" spans="1:8" x14ac:dyDescent="0.25">
      <c r="A31" s="23"/>
      <c r="B31" s="12" t="s">
        <v>38</v>
      </c>
      <c r="C31" s="5"/>
      <c r="D31" s="5"/>
      <c r="E31" s="5"/>
      <c r="F31" s="43">
        <f t="shared" ref="F31" si="13">IF(ISERROR(AVERAGE(C31:E31)),0,AVERAGE(C31:E31))</f>
        <v>0</v>
      </c>
      <c r="G31" s="44" t="str">
        <f>IF(AND(OR(C31=0,C31&gt;=6),OR(D31=0,D31&gt;=6),OR(E31=0,E31&gt;=6)),"-",CONCATENATE(IF(AND(C31&gt;0,C31&lt;6),C$5&amp;" ",""),IF(AND(D31&gt;0,D31&lt;6),D$5&amp;" ",""),IF(AND(E31&gt;0,E31&lt;6),E$5,"")))</f>
        <v>-</v>
      </c>
    </row>
    <row r="32" spans="1:8" ht="15.75" thickBot="1" x14ac:dyDescent="0.3">
      <c r="A32" s="24"/>
      <c r="B32" s="15" t="s">
        <v>39</v>
      </c>
      <c r="C32" s="6"/>
      <c r="D32" s="6"/>
      <c r="E32" s="6"/>
      <c r="F32" s="45">
        <f t="shared" ref="F32" si="14">IF(ISERROR(AVERAGE(C32:E32)),0,AVERAGE(C32:E32))</f>
        <v>0</v>
      </c>
      <c r="G32" s="46" t="str">
        <f>IF(AND(OR(C32=0,C32&gt;=6),OR(D32=0,D32&gt;=6),OR(E32=0,E32&gt;=6)),"-",CONCATENATE(IF(AND(C32&gt;0,C32&lt;6),C$5&amp;" ",""),IF(AND(D32&gt;0,D32&lt;6),D$5&amp;" ",""),IF(AND(E32&gt;0,E32&lt;6),E$5,"")))</f>
        <v>-</v>
      </c>
    </row>
    <row r="33" spans="1:8" x14ac:dyDescent="0.25">
      <c r="A33" s="28" t="s">
        <v>12</v>
      </c>
      <c r="B33" s="29"/>
      <c r="C33" s="4"/>
      <c r="D33" s="4"/>
      <c r="E33" s="4"/>
      <c r="F33" s="53"/>
      <c r="G33" s="54"/>
    </row>
    <row r="34" spans="1:8" x14ac:dyDescent="0.25">
      <c r="A34" s="22"/>
      <c r="B34" s="18" t="s">
        <v>40</v>
      </c>
      <c r="C34" s="7"/>
      <c r="D34" s="7"/>
      <c r="E34" s="7"/>
      <c r="F34" s="49">
        <f t="shared" ref="F34" si="15">IF(ISERROR(AVERAGE(C34:E34)),0,AVERAGE(C34:E34))</f>
        <v>0</v>
      </c>
      <c r="G34" s="50" t="str">
        <f>IF(AND(OR(C34=0,C34&gt;=6),OR(D34=0,D34&gt;=6),OR(E34=0,E34&gt;=6)),"-",CONCATENATE(IF(AND(C34&gt;0,C34&lt;6),C$5&amp;" ",""),IF(AND(D34&gt;0,D34&lt;6),D$5&amp;" ",""),IF(AND(E34&gt;0,E34&lt;6),E$5,"")))</f>
        <v>-</v>
      </c>
      <c r="H34" s="1">
        <f>SUM(F34:F36)/3</f>
        <v>0</v>
      </c>
    </row>
    <row r="35" spans="1:8" x14ac:dyDescent="0.25">
      <c r="A35" s="23"/>
      <c r="B35" s="12" t="s">
        <v>41</v>
      </c>
      <c r="C35" s="5"/>
      <c r="D35" s="5"/>
      <c r="E35" s="5"/>
      <c r="F35" s="43">
        <f t="shared" ref="F35" si="16">IF(ISERROR(AVERAGE(C35:E35)),0,AVERAGE(C35:E35))</f>
        <v>0</v>
      </c>
      <c r="G35" s="44" t="str">
        <f>IF(AND(OR(C35=0,C35&gt;=6),OR(D35=0,D35&gt;=6),OR(E35=0,E35&gt;=6)),"-",CONCATENATE(IF(AND(C35&gt;0,C35&lt;6),C$5&amp;" ",""),IF(AND(D35&gt;0,D35&lt;6),D$5&amp;" ",""),IF(AND(E35&gt;0,E35&lt;6),E$5,"")))</f>
        <v>-</v>
      </c>
    </row>
    <row r="36" spans="1:8" ht="15.75" thickBot="1" x14ac:dyDescent="0.3">
      <c r="A36" s="24"/>
      <c r="B36" s="15" t="s">
        <v>42</v>
      </c>
      <c r="C36" s="6"/>
      <c r="D36" s="6"/>
      <c r="E36" s="6"/>
      <c r="F36" s="45">
        <f t="shared" ref="F36" si="17">IF(ISERROR(AVERAGE(C36:E36)),0,AVERAGE(C36:E36))</f>
        <v>0</v>
      </c>
      <c r="G36" s="46" t="str">
        <f>IF(AND(OR(C36=0,C36&gt;=6),OR(D36=0,D36&gt;=6),OR(E36=0,E36&gt;=6)),"-",CONCATENATE(IF(AND(C36&gt;0,C36&lt;6),C$5&amp;" ",""),IF(AND(D36&gt;0,D36&lt;6),D$5&amp;" ",""),IF(AND(E36&gt;0,E36&lt;6),E$5,"")))</f>
        <v>-</v>
      </c>
    </row>
    <row r="37" spans="1:8" ht="14.25" customHeight="1" x14ac:dyDescent="0.25">
      <c r="A37" s="30" t="s">
        <v>13</v>
      </c>
      <c r="B37" s="10"/>
      <c r="C37" s="3"/>
      <c r="D37" s="3"/>
      <c r="E37" s="3"/>
      <c r="F37" s="47"/>
      <c r="G37" s="48"/>
    </row>
    <row r="38" spans="1:8" x14ac:dyDescent="0.25">
      <c r="A38" s="31"/>
      <c r="B38" s="18" t="s">
        <v>43</v>
      </c>
      <c r="C38" s="7"/>
      <c r="D38" s="7"/>
      <c r="E38" s="7"/>
      <c r="F38" s="49">
        <f t="shared" ref="F38" si="18">IF(ISERROR(AVERAGE(C38:E38)),0,AVERAGE(C38:E38))</f>
        <v>0</v>
      </c>
      <c r="G38" s="50" t="str">
        <f>IF(AND(OR(C38=0,C38&gt;=6),OR(D38=0,D38&gt;=6),OR(E38=0,E38&gt;=6)),"-",CONCATENATE(IF(AND(C38&gt;0,C38&lt;6),C$5&amp;" ",""),IF(AND(D38&gt;0,D38&lt;6),D$5&amp;" ",""),IF(AND(E38&gt;0,E38&lt;6),E$5,"")))</f>
        <v>-</v>
      </c>
      <c r="H38" s="1">
        <f>SUM(F38:F40)/3</f>
        <v>0</v>
      </c>
    </row>
    <row r="39" spans="1:8" x14ac:dyDescent="0.25">
      <c r="A39" s="32"/>
      <c r="B39" s="12" t="s">
        <v>44</v>
      </c>
      <c r="C39" s="5"/>
      <c r="D39" s="5"/>
      <c r="E39" s="5"/>
      <c r="F39" s="43">
        <f t="shared" ref="F39" si="19">IF(ISERROR(AVERAGE(C39:E39)),0,AVERAGE(C39:E39))</f>
        <v>0</v>
      </c>
      <c r="G39" s="44" t="str">
        <f>IF(AND(OR(C39=0,C39&gt;=6),OR(D39=0,D39&gt;=6),OR(E39=0,E39&gt;=6)),"-",CONCATENATE(IF(AND(C39&gt;0,C39&lt;6),C$5&amp;" ",""),IF(AND(D39&gt;0,D39&lt;6),D$5&amp;" ",""),IF(AND(E39&gt;0,E39&lt;6),E$5,"")))</f>
        <v>-</v>
      </c>
    </row>
    <row r="40" spans="1:8" ht="15.75" thickBot="1" x14ac:dyDescent="0.3">
      <c r="A40" s="33"/>
      <c r="B40" s="15" t="s">
        <v>45</v>
      </c>
      <c r="C40" s="6"/>
      <c r="D40" s="6"/>
      <c r="E40" s="6"/>
      <c r="F40" s="45">
        <f t="shared" ref="F40" si="20">IF(ISERROR(AVERAGE(C40:E40)),0,AVERAGE(C40:E40))</f>
        <v>0</v>
      </c>
      <c r="G40" s="46" t="str">
        <f>IF(AND(OR(C40=0,C40&gt;=6),OR(D40=0,D40&gt;=6),OR(E40=0,E40&gt;=6)),"-",CONCATENATE(IF(AND(C40&gt;0,C40&lt;6),C$5&amp;" ",""),IF(AND(D40&gt;0,D40&lt;6),D$5&amp;" ",""),IF(AND(E40&gt;0,E40&lt;6),E$5,"")))</f>
        <v>-</v>
      </c>
    </row>
    <row r="41" spans="1:8" x14ac:dyDescent="0.25">
      <c r="A41" s="34" t="s">
        <v>14</v>
      </c>
      <c r="B41" s="10"/>
      <c r="C41" s="3"/>
      <c r="D41" s="3"/>
      <c r="E41" s="3"/>
      <c r="F41" s="47"/>
      <c r="G41" s="48"/>
    </row>
    <row r="42" spans="1:8" x14ac:dyDescent="0.25">
      <c r="A42" s="31"/>
      <c r="B42" s="18" t="s">
        <v>46</v>
      </c>
      <c r="C42" s="7"/>
      <c r="D42" s="7"/>
      <c r="E42" s="7"/>
      <c r="F42" s="49">
        <f t="shared" ref="F42" si="21">IF(ISERROR(AVERAGE(C42:E42)),0,AVERAGE(C42:E42))</f>
        <v>0</v>
      </c>
      <c r="G42" s="50" t="str">
        <f>IF(AND(OR(C42=0,C42&gt;=6),OR(D42=0,D42&gt;=6),OR(E42=0,E42&gt;=6)),"-",CONCATENATE(IF(AND(C42&gt;0,C42&lt;6),C$5&amp;" ",""),IF(AND(D42&gt;0,D42&lt;6),D$5&amp;" ",""),IF(AND(E42&gt;0,E42&lt;6),E$5,"")))</f>
        <v>-</v>
      </c>
      <c r="H42" s="1">
        <f>SUM(F42:F44)/3</f>
        <v>0</v>
      </c>
    </row>
    <row r="43" spans="1:8" x14ac:dyDescent="0.25">
      <c r="A43" s="32"/>
      <c r="B43" s="12" t="s">
        <v>47</v>
      </c>
      <c r="C43" s="5"/>
      <c r="D43" s="5"/>
      <c r="E43" s="5"/>
      <c r="F43" s="43">
        <f t="shared" ref="F43" si="22">IF(ISERROR(AVERAGE(C43:E43)),0,AVERAGE(C43:E43))</f>
        <v>0</v>
      </c>
      <c r="G43" s="44" t="str">
        <f>IF(AND(OR(C43=0,C43&gt;=6),OR(D43=0,D43&gt;=6),OR(E43=0,E43&gt;=6)),"-",CONCATENATE(IF(AND(C43&gt;0,C43&lt;6),C$5&amp;" ",""),IF(AND(D43&gt;0,D43&lt;6),D$5&amp;" ",""),IF(AND(E43&gt;0,E43&lt;6),E$5,"")))</f>
        <v>-</v>
      </c>
    </row>
    <row r="44" spans="1:8" ht="15.75" thickBot="1" x14ac:dyDescent="0.3">
      <c r="A44" s="33"/>
      <c r="B44" s="15" t="s">
        <v>48</v>
      </c>
      <c r="C44" s="6"/>
      <c r="D44" s="6"/>
      <c r="E44" s="6"/>
      <c r="F44" s="45">
        <f t="shared" ref="F44" si="23">IF(ISERROR(AVERAGE(C44:E44)),0,AVERAGE(C44:E44))</f>
        <v>0</v>
      </c>
      <c r="G44" s="46" t="str">
        <f>IF(AND(OR(C44=0,C44&gt;=6),OR(D44=0,D44&gt;=6),OR(E44=0,E44&gt;=6)),"-",CONCATENATE(IF(AND(C44&gt;0,C44&lt;6),C$5&amp;" ",""),IF(AND(D44&gt;0,D44&lt;6),D$5&amp;" ",""),IF(AND(E44&gt;0,E44&lt;6),E$5,"")))</f>
        <v>-</v>
      </c>
    </row>
    <row r="45" spans="1:8" x14ac:dyDescent="0.25">
      <c r="A45" s="35" t="s">
        <v>15</v>
      </c>
      <c r="B45" s="10"/>
      <c r="C45" s="3"/>
      <c r="D45" s="3"/>
      <c r="E45" s="3"/>
      <c r="F45" s="47"/>
      <c r="G45" s="48"/>
    </row>
    <row r="46" spans="1:8" x14ac:dyDescent="0.25">
      <c r="A46" s="31"/>
      <c r="B46" s="18" t="s">
        <v>49</v>
      </c>
      <c r="C46" s="7"/>
      <c r="D46" s="7"/>
      <c r="E46" s="7"/>
      <c r="F46" s="49">
        <f t="shared" ref="F46" si="24">IF(ISERROR(AVERAGE(C46:E46)),0,AVERAGE(C46:E46))</f>
        <v>0</v>
      </c>
      <c r="G46" s="50" t="str">
        <f>IF(AND(OR(C46=0,C46&gt;=6),OR(D46=0,D46&gt;=6),OR(E46=0,E46&gt;=6)),"-",CONCATENATE(IF(AND(C46&gt;0,C46&lt;6),C$5&amp;" ",""),IF(AND(D46&gt;0,D46&lt;6),D$5&amp;" ",""),IF(AND(E46&gt;0,E46&lt;6),E$5,"")))</f>
        <v>-</v>
      </c>
      <c r="H46" s="1">
        <f>SUM(F46:F48)/3</f>
        <v>0</v>
      </c>
    </row>
    <row r="47" spans="1:8" x14ac:dyDescent="0.25">
      <c r="A47" s="32"/>
      <c r="B47" s="12" t="s">
        <v>50</v>
      </c>
      <c r="C47" s="5"/>
      <c r="D47" s="5"/>
      <c r="E47" s="5"/>
      <c r="F47" s="43">
        <f t="shared" ref="F47" si="25">IF(ISERROR(AVERAGE(C47:E47)),0,AVERAGE(C47:E47))</f>
        <v>0</v>
      </c>
      <c r="G47" s="44" t="str">
        <f>IF(AND(OR(C47=0,C47&gt;=6),OR(D47=0,D47&gt;=6),OR(E47=0,E47&gt;=6)),"-",CONCATENATE(IF(AND(C47&gt;0,C47&lt;6),C$5&amp;" ",""),IF(AND(D47&gt;0,D47&lt;6),D$5&amp;" ",""),IF(AND(E47&gt;0,E47&lt;6),E$5,"")))</f>
        <v>-</v>
      </c>
    </row>
    <row r="48" spans="1:8" ht="15.75" thickBot="1" x14ac:dyDescent="0.3">
      <c r="A48" s="33"/>
      <c r="B48" s="15" t="s">
        <v>51</v>
      </c>
      <c r="C48" s="6"/>
      <c r="D48" s="6"/>
      <c r="E48" s="6"/>
      <c r="F48" s="45">
        <f t="shared" ref="F48" si="26">IF(ISERROR(AVERAGE(C48:E48)),0,AVERAGE(C48:E48))</f>
        <v>0</v>
      </c>
      <c r="G48" s="46" t="str">
        <f>IF(AND(OR(C48=0,C48&gt;=6),OR(D48=0,D48&gt;=6),OR(E48=0,E48&gt;=6)),"-",CONCATENATE(IF(AND(C48&gt;0,C48&lt;6),C$5&amp;" ",""),IF(AND(D48&gt;0,D48&lt;6),D$5&amp;" ",""),IF(AND(E48&gt;0,E48&lt;6),E$5,"")))</f>
        <v>-</v>
      </c>
    </row>
    <row r="49" spans="1:8" x14ac:dyDescent="0.25">
      <c r="A49" s="36" t="s">
        <v>16</v>
      </c>
      <c r="B49" s="10"/>
      <c r="C49" s="3"/>
      <c r="D49" s="3"/>
      <c r="E49" s="3"/>
      <c r="F49" s="47"/>
      <c r="G49" s="48"/>
    </row>
    <row r="50" spans="1:8" x14ac:dyDescent="0.25">
      <c r="A50" s="31"/>
      <c r="B50" s="18" t="s">
        <v>52</v>
      </c>
      <c r="C50" s="7"/>
      <c r="D50" s="7"/>
      <c r="E50" s="7"/>
      <c r="F50" s="49">
        <f t="shared" ref="F50" si="27">IF(ISERROR(AVERAGE(C50:E50)),0,AVERAGE(C50:E50))</f>
        <v>0</v>
      </c>
      <c r="G50" s="50" t="str">
        <f>IF(AND(OR(C50=0,C50&gt;=6),OR(D50=0,D50&gt;=6),OR(E50=0,E50&gt;=6)),"-",CONCATENATE(IF(AND(C50&gt;0,C50&lt;6),C$5&amp;" ",""),IF(AND(D50&gt;0,D50&lt;6),D$5&amp;" ",""),IF(AND(E50&gt;0,E50&lt;6),E$5,"")))</f>
        <v>-</v>
      </c>
      <c r="H50" s="1">
        <f>SUM(F50:F52)/3</f>
        <v>0</v>
      </c>
    </row>
    <row r="51" spans="1:8" x14ac:dyDescent="0.25">
      <c r="A51" s="32"/>
      <c r="B51" s="12" t="s">
        <v>53</v>
      </c>
      <c r="C51" s="5"/>
      <c r="D51" s="5"/>
      <c r="E51" s="5"/>
      <c r="F51" s="43">
        <f t="shared" ref="F51" si="28">IF(ISERROR(AVERAGE(C51:E51)),0,AVERAGE(C51:E51))</f>
        <v>0</v>
      </c>
      <c r="G51" s="44" t="str">
        <f>IF(AND(OR(C51=0,C51&gt;=6),OR(D51=0,D51&gt;=6),OR(E51=0,E51&gt;=6)),"-",CONCATENATE(IF(AND(C51&gt;0,C51&lt;6),C$5&amp;" ",""),IF(AND(D51&gt;0,D51&lt;6),D$5&amp;" ",""),IF(AND(E51&gt;0,E51&lt;6),E$5,"")))</f>
        <v>-</v>
      </c>
    </row>
    <row r="52" spans="1:8" ht="15.75" thickBot="1" x14ac:dyDescent="0.3">
      <c r="A52" s="33"/>
      <c r="B52" s="15" t="s">
        <v>54</v>
      </c>
      <c r="C52" s="6"/>
      <c r="D52" s="6"/>
      <c r="E52" s="6"/>
      <c r="F52" s="45">
        <f t="shared" ref="F52" si="29">IF(ISERROR(AVERAGE(C52:E52)),0,AVERAGE(C52:E52))</f>
        <v>0</v>
      </c>
      <c r="G52" s="46" t="str">
        <f>IF(AND(OR(C52=0,C52&gt;=6),OR(D52=0,D52&gt;=6),OR(E52=0,E52&gt;=6)),"-",CONCATENATE(IF(AND(C52&gt;0,C52&lt;6),C$5&amp;" ",""),IF(AND(D52&gt;0,D52&lt;6),D$5&amp;" ",""),IF(AND(E52&gt;0,E52&lt;6),E$5,"")))</f>
        <v>-</v>
      </c>
    </row>
  </sheetData>
  <sheetProtection algorithmName="SHA-512" hashValue="I36eKQ+I3Lxdrc5A2NOFTxqEl/yzICgZhCMsBpSSOp+pv209ZzYMKS74rTVG85WQ/sG1Ta1I4lQ3+P16C108MQ==" saltValue="HFTsyk8MambNB/EtJgOicw==" spinCount="100000" sheet="1" objects="1" scenarios="1"/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47B82-EB23-417B-B7CA-CDA5FCC3452F}">
  <dimension ref="A1:B13"/>
  <sheetViews>
    <sheetView zoomScale="70" zoomScaleNormal="70" workbookViewId="0">
      <selection activeCell="A3" sqref="A3"/>
    </sheetView>
  </sheetViews>
  <sheetFormatPr defaultColWidth="8.7109375" defaultRowHeight="12" outlineLevelRow="3" x14ac:dyDescent="0.25"/>
  <cols>
    <col min="1" max="1" width="57.5703125" style="58" customWidth="1"/>
    <col min="2" max="2" width="18.28515625" style="61" bestFit="1" customWidth="1"/>
    <col min="3" max="16384" width="8.7109375" style="58"/>
  </cols>
  <sheetData>
    <row r="1" spans="1:2" ht="27.75" customHeight="1" x14ac:dyDescent="0.25">
      <c r="A1" s="62" t="s">
        <v>55</v>
      </c>
      <c r="B1" s="63"/>
    </row>
    <row r="2" spans="1:2" s="59" customFormat="1" ht="15" outlineLevel="3" x14ac:dyDescent="0.25">
      <c r="A2" s="64" t="str">
        <f>Antwoordenblad!A5</f>
        <v>1 Waarnemen – Positieve houding:</v>
      </c>
      <c r="B2" s="65">
        <f>Antwoordenblad!H6</f>
        <v>0</v>
      </c>
    </row>
    <row r="3" spans="1:2" s="59" customFormat="1" ht="15" outlineLevel="2" x14ac:dyDescent="0.25">
      <c r="A3" s="66" t="str">
        <f>Antwoordenblad!A9</f>
        <v xml:space="preserve">2 Waarnemen – Integere houding: </v>
      </c>
      <c r="B3" s="67">
        <f>Antwoordenblad!H10</f>
        <v>0</v>
      </c>
    </row>
    <row r="4" spans="1:2" s="59" customFormat="1" ht="15" outlineLevel="2" x14ac:dyDescent="0.25">
      <c r="A4" s="68" t="str">
        <f>Antwoordenblad!A13</f>
        <v>3 Waarnemen – Aandacht en betrokkenheid:</v>
      </c>
      <c r="B4" s="69">
        <f>Antwoordenblad!H14</f>
        <v>0</v>
      </c>
    </row>
    <row r="5" spans="1:2" s="59" customFormat="1" ht="15" outlineLevel="2" x14ac:dyDescent="0.25">
      <c r="A5" s="70" t="str">
        <f>Antwoordenblad!A17</f>
        <v xml:space="preserve">4 Waarnemen – Zien: </v>
      </c>
      <c r="B5" s="71">
        <f>Antwoordenblad!H18</f>
        <v>0</v>
      </c>
    </row>
    <row r="6" spans="1:2" s="60" customFormat="1" ht="15" outlineLevel="1" x14ac:dyDescent="0.25">
      <c r="A6" s="72" t="str">
        <f>Antwoordenblad!A21</f>
        <v>5 Interpreteren – Reflectieve bewustwording (1)</v>
      </c>
      <c r="B6" s="73">
        <f>Antwoordenblad!H22</f>
        <v>0</v>
      </c>
    </row>
    <row r="7" spans="1:2" s="59" customFormat="1" ht="15" outlineLevel="1" x14ac:dyDescent="0.25">
      <c r="A7" s="74" t="str">
        <f>Antwoordenblad!A25</f>
        <v>6 Interpreteren – Reflectieve bewustwording (2)</v>
      </c>
      <c r="B7" s="75">
        <f>Antwoordenblad!H26</f>
        <v>0</v>
      </c>
    </row>
    <row r="8" spans="1:2" s="59" customFormat="1" ht="15" outlineLevel="1" x14ac:dyDescent="0.25">
      <c r="A8" s="76" t="str">
        <f>Antwoordenblad!A29</f>
        <v>7 Interpreteren – Verbindende afstemming (1)</v>
      </c>
      <c r="B8" s="77">
        <f>Antwoordenblad!H30</f>
        <v>0</v>
      </c>
    </row>
    <row r="9" spans="1:2" s="59" customFormat="1" ht="15" outlineLevel="1" x14ac:dyDescent="0.25">
      <c r="A9" s="78" t="str">
        <f>Antwoordenblad!A33</f>
        <v>8 Interpreteren – Verbindende afstemming (2)</v>
      </c>
      <c r="B9" s="79">
        <f>Antwoordenblad!F14</f>
        <v>0</v>
      </c>
    </row>
    <row r="10" spans="1:2" s="59" customFormat="1" ht="18.75" customHeight="1" outlineLevel="1" x14ac:dyDescent="0.25">
      <c r="A10" s="80" t="str">
        <f>Antwoordenblad!A37</f>
        <v>9 Reageren – Tot begrip komen</v>
      </c>
      <c r="B10" s="81">
        <f>Antwoordenblad!H38</f>
        <v>0</v>
      </c>
    </row>
    <row r="11" spans="1:2" s="59" customFormat="1" ht="15" outlineLevel="1" x14ac:dyDescent="0.25">
      <c r="A11" s="82" t="str">
        <f>Antwoordenblad!A41</f>
        <v xml:space="preserve">10 Reageren – Elkaar vinden </v>
      </c>
      <c r="B11" s="83">
        <f>Antwoordenblad!H42</f>
        <v>0</v>
      </c>
    </row>
    <row r="12" spans="1:2" s="59" customFormat="1" ht="15" outlineLevel="1" x14ac:dyDescent="0.25">
      <c r="A12" s="84" t="str">
        <f>Antwoordenblad!A45</f>
        <v>11 Reageren – Passend reageren (1)</v>
      </c>
      <c r="B12" s="85">
        <f>Antwoordenblad!H46</f>
        <v>0</v>
      </c>
    </row>
    <row r="13" spans="1:2" s="59" customFormat="1" ht="15" outlineLevel="1" x14ac:dyDescent="0.25">
      <c r="A13" s="86" t="str">
        <f>Antwoordenblad!A49</f>
        <v>12 Reageren – Passend reageren (2)</v>
      </c>
      <c r="B13" s="87">
        <f>Antwoordenblad!H50</f>
        <v>0</v>
      </c>
    </row>
  </sheetData>
  <sheetProtection algorithmName="SHA-512" hashValue="o4c62tpzWuRbh8t0CbcMovSZT9xMpMTogx8fRHvtbviaWMrpwUiOWeBFcmgwEKLyNZ4YTii9hYL5We+3zctRYQ==" saltValue="N5jIgqYNN9Ul7ZKKvdWMGg==" spinCount="100000" sheet="1" objects="1" scenarios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8c8e59-eb83-4482-a8bb-5c10fd9f06d2" xsi:nil="true"/>
    <lcf76f155ced4ddcb4097134ff3c332f xmlns="c6ad61df-79be-4765-9ea0-d1fe23db1c2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229362267215409EA3DFD1A12BE903" ma:contentTypeVersion="16" ma:contentTypeDescription="Een nieuw document maken." ma:contentTypeScope="" ma:versionID="e07783cf2132ff3ba53a80e6df33339c">
  <xsd:schema xmlns:xsd="http://www.w3.org/2001/XMLSchema" xmlns:xs="http://www.w3.org/2001/XMLSchema" xmlns:p="http://schemas.microsoft.com/office/2006/metadata/properties" xmlns:ns2="c6ad61df-79be-4765-9ea0-d1fe23db1c26" xmlns:ns3="8a8c8e59-eb83-4482-a8bb-5c10fd9f06d2" targetNamespace="http://schemas.microsoft.com/office/2006/metadata/properties" ma:root="true" ma:fieldsID="e69570947898803aec6ca47ea4779d08" ns2:_="" ns3:_="">
    <xsd:import namespace="c6ad61df-79be-4765-9ea0-d1fe23db1c26"/>
    <xsd:import namespace="8a8c8e59-eb83-4482-a8bb-5c10fd9f06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d61df-79be-4765-9ea0-d1fe23db1c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8b74b228-ba19-4bed-b715-4338cb9bd7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c8e59-eb83-4482-a8bb-5c10fd9f06d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da13dd5-5aea-4f43-abe2-e818239da94b}" ma:internalName="TaxCatchAll" ma:showField="CatchAllData" ma:web="8a8c8e59-eb83-4482-a8bb-5c10fd9f06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72903A-ECD7-404F-8F69-329B50D02841}">
  <ds:schemaRefs>
    <ds:schemaRef ds:uri="http://schemas.microsoft.com/office/2006/metadata/properties"/>
    <ds:schemaRef ds:uri="http://schemas.microsoft.com/office/infopath/2007/PartnerControls"/>
    <ds:schemaRef ds:uri="8a8c8e59-eb83-4482-a8bb-5c10fd9f06d2"/>
    <ds:schemaRef ds:uri="c6ad61df-79be-4765-9ea0-d1fe23db1c26"/>
  </ds:schemaRefs>
</ds:datastoreItem>
</file>

<file path=customXml/itemProps2.xml><?xml version="1.0" encoding="utf-8"?>
<ds:datastoreItem xmlns:ds="http://schemas.openxmlformats.org/officeDocument/2006/customXml" ds:itemID="{16EED2FC-65C8-4D97-A369-A2E543B7A2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7319AF-FA4A-4159-A546-428DE7372C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ad61df-79be-4765-9ea0-d1fe23db1c26"/>
    <ds:schemaRef ds:uri="8a8c8e59-eb83-4482-a8bb-5c10fd9f06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15</vt:i4>
      </vt:variant>
    </vt:vector>
  </HeadingPairs>
  <TitlesOfParts>
    <vt:vector size="17" baseType="lpstr">
      <vt:lpstr>Antwoordenblad</vt:lpstr>
      <vt:lpstr>Resultaten overzicht</vt:lpstr>
      <vt:lpstr>Interpreteren</vt:lpstr>
      <vt:lpstr>Interpreteren_–_Reflectieve_bewustwording__1</vt:lpstr>
      <vt:lpstr>Interpreteren_–_Reflectieve_bewustwording__2</vt:lpstr>
      <vt:lpstr>Interpreteren_–_Verbindende_afstemming__1</vt:lpstr>
      <vt:lpstr>Interpreteren_–_Verbindende_afstemming__2</vt:lpstr>
      <vt:lpstr>Reageren</vt:lpstr>
      <vt:lpstr>Reageren_–_Elkaar_vinden</vt:lpstr>
      <vt:lpstr>Reageren_–_Passend_reageren__1</vt:lpstr>
      <vt:lpstr>Reageren_–_Passend_reageren__2</vt:lpstr>
      <vt:lpstr>Reageren_–_Tot_begrip_komen</vt:lpstr>
      <vt:lpstr>Waarnemen</vt:lpstr>
      <vt:lpstr>Waarnemen_–_Aandacht_en_betrokkenheid</vt:lpstr>
      <vt:lpstr>Waarnemen_–_Integere_houding</vt:lpstr>
      <vt:lpstr>Waarnemen_–_Positieve_houding</vt:lpstr>
      <vt:lpstr>Waarnemen_–_Zien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den Haan</dc:creator>
  <cp:lastModifiedBy>Ellen Gommers | Uitgeverij Van Gorcum</cp:lastModifiedBy>
  <cp:lastPrinted>2025-06-18T15:45:13Z</cp:lastPrinted>
  <dcterms:created xsi:type="dcterms:W3CDTF">2025-06-08T13:25:01Z</dcterms:created>
  <dcterms:modified xsi:type="dcterms:W3CDTF">2025-09-11T10:05:34Z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0x010100BC229362267215409EA3DFD1A12BE903</vt:lpwstr>
  </property>
  <property fmtid="{D5CDD505-2E9C-101B-9397-08002B2CF9AE}" pid="3" name="MediaServiceImageTags">
    <vt:lpwstr/>
  </property>
</Properties>
</file>